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1A17599-C9A1-4BDB-B6C1-5BC47F7127A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Výsledky" sheetId="1" r:id="rId1"/>
  </sheets>
  <definedNames>
    <definedName name="Data">Výsledky!#REF!</definedName>
    <definedName name="Prubezne">Výsledky!#REF!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12" i="1" l="1"/>
  <c r="M24" i="1"/>
  <c r="N24" i="1" s="1"/>
  <c r="M54" i="1"/>
  <c r="N54" i="1" s="1"/>
  <c r="M15" i="1"/>
  <c r="N15" i="1" s="1"/>
  <c r="M33" i="1"/>
  <c r="N33" i="1" s="1"/>
  <c r="M23" i="1"/>
  <c r="N23" i="1" s="1"/>
  <c r="M64" i="1"/>
  <c r="N64" i="1" s="1"/>
  <c r="M35" i="1"/>
  <c r="N35" i="1" s="1"/>
  <c r="M56" i="1"/>
  <c r="N56" i="1" s="1"/>
  <c r="M40" i="1"/>
  <c r="N40" i="1" s="1"/>
  <c r="M21" i="1"/>
  <c r="N21" i="1" s="1"/>
  <c r="M14" i="1"/>
  <c r="N14" i="1" s="1"/>
  <c r="M44" i="1"/>
  <c r="N44" i="1" s="1"/>
  <c r="M31" i="1"/>
  <c r="N31" i="1" s="1"/>
  <c r="M58" i="1"/>
  <c r="N58" i="1" s="1"/>
  <c r="M27" i="1"/>
  <c r="N27" i="1" s="1"/>
  <c r="M20" i="1"/>
  <c r="N20" i="1" s="1"/>
  <c r="M22" i="1"/>
  <c r="N22" i="1" s="1"/>
  <c r="M57" i="1"/>
  <c r="N57" i="1" s="1"/>
  <c r="M59" i="1"/>
  <c r="N59" i="1" s="1"/>
  <c r="M55" i="1"/>
  <c r="N55" i="1" s="1"/>
  <c r="M38" i="1"/>
  <c r="N38" i="1" s="1"/>
  <c r="M13" i="1"/>
  <c r="N13" i="1" s="1"/>
  <c r="M63" i="1"/>
  <c r="N63" i="1" s="1"/>
  <c r="M66" i="1"/>
  <c r="N66" i="1" s="1"/>
  <c r="M62" i="1"/>
  <c r="N62" i="1" s="1"/>
  <c r="M16" i="1"/>
  <c r="N16" i="1" s="1"/>
  <c r="M32" i="1"/>
  <c r="N32" i="1" s="1"/>
  <c r="M42" i="1"/>
  <c r="N42" i="1" s="1"/>
  <c r="M26" i="1"/>
  <c r="N26" i="1" s="1"/>
  <c r="M17" i="1"/>
  <c r="N17" i="1" s="1"/>
  <c r="M50" i="1"/>
  <c r="M51" i="1"/>
  <c r="N51" i="1" s="1"/>
  <c r="M29" i="1"/>
  <c r="N29" i="1" s="1"/>
  <c r="M18" i="1"/>
  <c r="N18" i="1" s="1"/>
  <c r="M34" i="1"/>
  <c r="N34" i="1" s="1"/>
  <c r="M39" i="1"/>
  <c r="N39" i="1" s="1"/>
  <c r="M53" i="1"/>
  <c r="N53" i="1" s="1"/>
  <c r="M60" i="1"/>
  <c r="N60" i="1" s="1"/>
  <c r="M30" i="1"/>
  <c r="N30" i="1" s="1"/>
  <c r="M19" i="1"/>
  <c r="N19" i="1" s="1"/>
  <c r="M37" i="1"/>
  <c r="N37" i="1" s="1"/>
  <c r="M36" i="1"/>
  <c r="N36" i="1" s="1"/>
  <c r="M25" i="1"/>
  <c r="N25" i="1" s="1"/>
  <c r="M61" i="1"/>
  <c r="N61" i="1" s="1"/>
  <c r="M65" i="1"/>
  <c r="N65" i="1" s="1"/>
  <c r="M28" i="1"/>
  <c r="N28" i="1" s="1"/>
  <c r="M41" i="1"/>
  <c r="N41" i="1" s="1"/>
  <c r="M52" i="1"/>
  <c r="N52" i="1" s="1"/>
  <c r="M43" i="1"/>
  <c r="N43" i="1" s="1"/>
  <c r="M12" i="1"/>
  <c r="AD30" i="1"/>
  <c r="AD19" i="1"/>
  <c r="AD37" i="1"/>
  <c r="AD36" i="1"/>
  <c r="AD25" i="1"/>
  <c r="AD28" i="1"/>
  <c r="AC60" i="1"/>
  <c r="AC61" i="1"/>
  <c r="AC65" i="1"/>
  <c r="AA60" i="1"/>
  <c r="AB60" i="1" s="1"/>
  <c r="AA30" i="1"/>
  <c r="AA19" i="1"/>
  <c r="AB19" i="1" s="1"/>
  <c r="AA37" i="1"/>
  <c r="AA36" i="1"/>
  <c r="AB36" i="1" s="1"/>
  <c r="AA25" i="1"/>
  <c r="AA61" i="1"/>
  <c r="AB61" i="1" s="1"/>
  <c r="AA65" i="1"/>
  <c r="AB65" i="1" s="1"/>
  <c r="AA28" i="1"/>
  <c r="AB28" i="1" s="1"/>
  <c r="AD24" i="1"/>
  <c r="AD15" i="1"/>
  <c r="AD40" i="1"/>
  <c r="AD21" i="1"/>
  <c r="AD14" i="1"/>
  <c r="AD44" i="1"/>
  <c r="AD31" i="1"/>
  <c r="AD27" i="1"/>
  <c r="AD20" i="1"/>
  <c r="AD22" i="1"/>
  <c r="AD38" i="1"/>
  <c r="AD13" i="1"/>
  <c r="AD16" i="1"/>
  <c r="AD32" i="1"/>
  <c r="AD42" i="1"/>
  <c r="AD26" i="1"/>
  <c r="AD17" i="1"/>
  <c r="AD29" i="1"/>
  <c r="AD18" i="1"/>
  <c r="AD34" i="1"/>
  <c r="AD39" i="1"/>
  <c r="AD41" i="1"/>
  <c r="AD43" i="1"/>
  <c r="AC58" i="1"/>
  <c r="AC57" i="1"/>
  <c r="AC59" i="1"/>
  <c r="AC55" i="1"/>
  <c r="AC63" i="1"/>
  <c r="AC66" i="1"/>
  <c r="AC62" i="1"/>
  <c r="AC50" i="1"/>
  <c r="AC51" i="1"/>
  <c r="AC53" i="1"/>
  <c r="AC52" i="1"/>
  <c r="AD12" i="1"/>
  <c r="AA24" i="1"/>
  <c r="AB24" i="1" s="1"/>
  <c r="AA54" i="1"/>
  <c r="AB54" i="1" s="1"/>
  <c r="AA15" i="1"/>
  <c r="AA33" i="1"/>
  <c r="AA23" i="1"/>
  <c r="AB23" i="1" s="1"/>
  <c r="AA64" i="1"/>
  <c r="AA35" i="1"/>
  <c r="AB35" i="1" s="1"/>
  <c r="AA56" i="1"/>
  <c r="AB56" i="1" s="1"/>
  <c r="AA40" i="1"/>
  <c r="AB40" i="1" s="1"/>
  <c r="AA21" i="1"/>
  <c r="AB21" i="1" s="1"/>
  <c r="AA14" i="1"/>
  <c r="AA44" i="1"/>
  <c r="AB44" i="1" s="1"/>
  <c r="AA31" i="1"/>
  <c r="AB31" i="1" s="1"/>
  <c r="AA58" i="1"/>
  <c r="AB58" i="1" s="1"/>
  <c r="AA27" i="1"/>
  <c r="AA20" i="1"/>
  <c r="AB20" i="1" s="1"/>
  <c r="AA22" i="1"/>
  <c r="AB22" i="1" s="1"/>
  <c r="AA57" i="1"/>
  <c r="AB57" i="1" s="1"/>
  <c r="AA59" i="1"/>
  <c r="AA55" i="1"/>
  <c r="AB55" i="1" s="1"/>
  <c r="AA38" i="1"/>
  <c r="AB38" i="1" s="1"/>
  <c r="AA13" i="1"/>
  <c r="AA63" i="1"/>
  <c r="AB63" i="1" s="1"/>
  <c r="AA66" i="1"/>
  <c r="AB66" i="1" s="1"/>
  <c r="AA62" i="1"/>
  <c r="AB62" i="1" s="1"/>
  <c r="AA16" i="1"/>
  <c r="AB16" i="1" s="1"/>
  <c r="AA32" i="1"/>
  <c r="AB32" i="1" s="1"/>
  <c r="AA42" i="1"/>
  <c r="AB42" i="1" s="1"/>
  <c r="AA26" i="1"/>
  <c r="AB26" i="1" s="1"/>
  <c r="AA17" i="1"/>
  <c r="AB17" i="1" s="1"/>
  <c r="AA50" i="1"/>
  <c r="AD50" i="1" s="1"/>
  <c r="AA51" i="1"/>
  <c r="AB51" i="1" s="1"/>
  <c r="AA29" i="1"/>
  <c r="AA18" i="1"/>
  <c r="AB18" i="1" s="1"/>
  <c r="AA34" i="1"/>
  <c r="AA39" i="1"/>
  <c r="AB39" i="1" s="1"/>
  <c r="AA53" i="1"/>
  <c r="AA41" i="1"/>
  <c r="AB41" i="1" s="1"/>
  <c r="AA52" i="1"/>
  <c r="AB52" i="1" s="1"/>
  <c r="AA43" i="1"/>
  <c r="AB43" i="1" s="1"/>
  <c r="AC54" i="1"/>
  <c r="AC35" i="1"/>
  <c r="AC32" i="1"/>
  <c r="AD53" i="1" l="1"/>
  <c r="AB53" i="1"/>
  <c r="AC34" i="1"/>
  <c r="AB34" i="1"/>
  <c r="AC29" i="1"/>
  <c r="AB29" i="1"/>
  <c r="AC13" i="1"/>
  <c r="AB13" i="1"/>
  <c r="AD59" i="1"/>
  <c r="AB59" i="1"/>
  <c r="AC27" i="1"/>
  <c r="AB27" i="1"/>
  <c r="AC14" i="1"/>
  <c r="AB14" i="1"/>
  <c r="AD64" i="1"/>
  <c r="AB64" i="1"/>
  <c r="AC33" i="1"/>
  <c r="AB33" i="1"/>
  <c r="AC15" i="1"/>
  <c r="AB15" i="1"/>
  <c r="AC25" i="1"/>
  <c r="AB25" i="1"/>
  <c r="AC37" i="1"/>
  <c r="AB37" i="1"/>
  <c r="AC30" i="1"/>
  <c r="AB30" i="1"/>
  <c r="AD56" i="1"/>
  <c r="AC43" i="1"/>
  <c r="AD52" i="1"/>
  <c r="AC41" i="1"/>
  <c r="AD65" i="1"/>
  <c r="AD61" i="1"/>
  <c r="AC19" i="1"/>
  <c r="AC39" i="1"/>
  <c r="AC18" i="1"/>
  <c r="AD51" i="1"/>
  <c r="AC17" i="1"/>
  <c r="AC26" i="1"/>
  <c r="AC42" i="1"/>
  <c r="AC16" i="1"/>
  <c r="AD62" i="1"/>
  <c r="AD66" i="1"/>
  <c r="AD63" i="1"/>
  <c r="AC38" i="1"/>
  <c r="AD55" i="1"/>
  <c r="AD57" i="1"/>
  <c r="AC22" i="1"/>
  <c r="AC20" i="1"/>
  <c r="AD58" i="1"/>
  <c r="AC31" i="1"/>
  <c r="AC44" i="1"/>
  <c r="AC21" i="1"/>
  <c r="AC23" i="1"/>
  <c r="AC28" i="1"/>
  <c r="AC36" i="1"/>
  <c r="AD60" i="1"/>
  <c r="AD54" i="1"/>
  <c r="AC12" i="1"/>
  <c r="AC56" i="1"/>
  <c r="AC24" i="1"/>
  <c r="AC40" i="1"/>
  <c r="AC64" i="1"/>
  <c r="AD35" i="1"/>
  <c r="AD23" i="1"/>
  <c r="AD33" i="1"/>
  <c r="N12" i="1"/>
  <c r="AB50" i="1"/>
  <c r="N50" i="1"/>
  <c r="AE63" i="1" l="1"/>
  <c r="AE66" i="1"/>
  <c r="AE61" i="1"/>
  <c r="AE53" i="1"/>
  <c r="AE58" i="1"/>
  <c r="AE54" i="1"/>
  <c r="AE59" i="1"/>
  <c r="AE64" i="1"/>
  <c r="AE62" i="1"/>
  <c r="AE56" i="1"/>
  <c r="AE52" i="1"/>
  <c r="AE60" i="1"/>
  <c r="AE51" i="1"/>
  <c r="AE55" i="1"/>
  <c r="AE50" i="1"/>
  <c r="AE57" i="1"/>
  <c r="AE65" i="1"/>
  <c r="AE43" i="1"/>
  <c r="AE41" i="1"/>
  <c r="AE42" i="1"/>
  <c r="AE26" i="1"/>
  <c r="AE28" i="1"/>
  <c r="AE14" i="1"/>
  <c r="AE17" i="1"/>
  <c r="AE31" i="1"/>
  <c r="AE19" i="1"/>
  <c r="AE35" i="1"/>
  <c r="AE32" i="1"/>
  <c r="AE25" i="1"/>
  <c r="AE21" i="1"/>
  <c r="AE16" i="1"/>
  <c r="AE36" i="1"/>
  <c r="AE20" i="1"/>
  <c r="AE40" i="1"/>
  <c r="AE37" i="1"/>
  <c r="AE39" i="1"/>
  <c r="AE15" i="1"/>
  <c r="AE30" i="1"/>
  <c r="AE13" i="1"/>
  <c r="AE44" i="1"/>
  <c r="AE23" i="1"/>
  <c r="AE38" i="1"/>
  <c r="AE33" i="1"/>
  <c r="AE27" i="1"/>
  <c r="AE34" i="1"/>
  <c r="AE18" i="1"/>
  <c r="AE12" i="1"/>
  <c r="AE24" i="1"/>
  <c r="AE22" i="1"/>
  <c r="AE29" i="1"/>
  <c r="AB12" i="1"/>
</calcChain>
</file>

<file path=xl/sharedStrings.xml><?xml version="1.0" encoding="utf-8"?>
<sst xmlns="http://schemas.openxmlformats.org/spreadsheetml/2006/main" count="213" uniqueCount="98">
  <si>
    <t>VÝSLEDKOVÁ LISTINA</t>
  </si>
  <si>
    <t>St.č.</t>
  </si>
  <si>
    <t>Jméno</t>
  </si>
  <si>
    <t>KVZ</t>
  </si>
  <si>
    <t>VT</t>
  </si>
  <si>
    <t>Celkem</t>
  </si>
  <si>
    <t>Pořadí</t>
  </si>
  <si>
    <t>Název a stupeň soutěže:</t>
  </si>
  <si>
    <t>Pořadatel a organizátor soutěže:</t>
  </si>
  <si>
    <t>Datum konání:</t>
  </si>
  <si>
    <t>Místo konání:</t>
  </si>
  <si>
    <t>střelnice Jenišovice</t>
  </si>
  <si>
    <t>Organizační výbor:</t>
  </si>
  <si>
    <t>Soutěžní výbor - ředitel, hlavní rozhodčí, předseda HK</t>
  </si>
  <si>
    <t>VPs/VRs 6</t>
  </si>
  <si>
    <t>kal. číslo soutěže 0502</t>
  </si>
  <si>
    <t>Ředitel - Leoš Červinka  2-412</t>
  </si>
  <si>
    <t>Hl. rozhodčí - Petra Černá  1-184</t>
  </si>
  <si>
    <t>Předseda HK - Daniel Pokorný  1-186</t>
  </si>
  <si>
    <t>Tajemník - Radek Tauchman  2-416</t>
  </si>
  <si>
    <t>Zpracování na PC - Daniel Pokorný  1-186</t>
  </si>
  <si>
    <t>výsl.</t>
  </si>
  <si>
    <t>Terč 77 P</t>
  </si>
  <si>
    <t>Terč 135 P</t>
  </si>
  <si>
    <t>Jizerská střelecká liga  -  I. kolo - XXXII. ročník</t>
  </si>
  <si>
    <t>18.března 2023</t>
  </si>
  <si>
    <t>Inspektor zbraní - Roman Mikule 2-413</t>
  </si>
  <si>
    <t>KVZ Jenišovice, ev.číslo v SVZ ČR 027</t>
  </si>
  <si>
    <t>Pi/Re</t>
  </si>
  <si>
    <t>pen</t>
  </si>
  <si>
    <t>Shody</t>
  </si>
  <si>
    <t xml:space="preserve">Pi Body </t>
  </si>
  <si>
    <t>Re Body</t>
  </si>
  <si>
    <t>PISTOLE</t>
  </si>
  <si>
    <t>REVOLVERY</t>
  </si>
  <si>
    <t>Krátký Karel</t>
  </si>
  <si>
    <t>Liberec</t>
  </si>
  <si>
    <t>Přecechtěl Oldřich</t>
  </si>
  <si>
    <t>Herber Jan</t>
  </si>
  <si>
    <t>Rokytnice</t>
  </si>
  <si>
    <t>Pohořalý Martin</t>
  </si>
  <si>
    <t>Procházka Jaroslav</t>
  </si>
  <si>
    <t>Opočenský Vladimír</t>
  </si>
  <si>
    <t>Hudský Vítězslav</t>
  </si>
  <si>
    <t>Turnov</t>
  </si>
  <si>
    <t>Novotný Jaroslav</t>
  </si>
  <si>
    <t>Bartoš Radek</t>
  </si>
  <si>
    <t>Jenišovice</t>
  </si>
  <si>
    <t>Mánek Břetislav</t>
  </si>
  <si>
    <t>Hodkovice</t>
  </si>
  <si>
    <t>Cejnar Petr</t>
  </si>
  <si>
    <t>Halama Jan</t>
  </si>
  <si>
    <t>Stránský Jaroslav</t>
  </si>
  <si>
    <t>Vnouček Miloš</t>
  </si>
  <si>
    <t>Vnouček Tomáš</t>
  </si>
  <si>
    <t>Černá Petra</t>
  </si>
  <si>
    <t>P</t>
  </si>
  <si>
    <t>R</t>
  </si>
  <si>
    <t>Székely Jaroslav</t>
  </si>
  <si>
    <t>individuálně</t>
  </si>
  <si>
    <t>Peiker Miroslav</t>
  </si>
  <si>
    <t>Peiker Josef</t>
  </si>
  <si>
    <t>Kučera Karel</t>
  </si>
  <si>
    <t>Bernat Dan</t>
  </si>
  <si>
    <t>Velc Jindřich</t>
  </si>
  <si>
    <t>Herber Jan ml.</t>
  </si>
  <si>
    <t>Tauchman Radek</t>
  </si>
  <si>
    <t>Erban Edward</t>
  </si>
  <si>
    <t>Erban Stanislav</t>
  </si>
  <si>
    <t>Červinka Leoš</t>
  </si>
  <si>
    <t>Mlejnek Ondřej</t>
  </si>
  <si>
    <t>Louda Jaroslav</t>
  </si>
  <si>
    <t>Bukvic Luboš</t>
  </si>
  <si>
    <t>Lanc Milan</t>
  </si>
  <si>
    <t>Trost Karel</t>
  </si>
  <si>
    <t>Velc Luboš</t>
  </si>
  <si>
    <t>Vlček Karel</t>
  </si>
  <si>
    <t>Vlčková Michaela</t>
  </si>
  <si>
    <t>Jurkovič Jan</t>
  </si>
  <si>
    <t>Tanvald</t>
  </si>
  <si>
    <t>Jurkovič Pavel</t>
  </si>
  <si>
    <t>Bošanský Kamil</t>
  </si>
  <si>
    <t>Smorádek Vlastislav</t>
  </si>
  <si>
    <t>Vrbata Lukáš</t>
  </si>
  <si>
    <t>Jareš Květoslav</t>
  </si>
  <si>
    <t>Resl Jan</t>
  </si>
  <si>
    <t>Votroubková Jana</t>
  </si>
  <si>
    <t>Hlavatý Josef</t>
  </si>
  <si>
    <t>Hanzlík Miroslav</t>
  </si>
  <si>
    <t>Hanzlík Miroslav ml.</t>
  </si>
  <si>
    <t>Mikule Roman</t>
  </si>
  <si>
    <t>Plůcha Pavel</t>
  </si>
  <si>
    <t>Pokorný Daniel</t>
  </si>
  <si>
    <t>Schäfer Josef</t>
  </si>
  <si>
    <t>Správce střelnice - Věra Pokorná  2-300</t>
  </si>
  <si>
    <t>Zdravotník - Věra Pokorná  2-300</t>
  </si>
  <si>
    <t>Ostatní rozh. a pom. tech. prac. - Jaroslav Stránský, Vlastislav Smorádek, Petr Cejnar</t>
  </si>
  <si>
    <t>Závod byl ukončen v 13:10 hodin.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</si>
</sst>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 CE"/>
      <charset val="238"/>
    </font>
    <font>
      <sz val="10"/>
      <name val="Arial CE"/>
      <family val="2"/>
      <charset val="238"/>
    </font>
    <font>
      <sz val="10"/>
      <name val="Arial"/>
      <family val="2"/>
    </font>
    <font>
      <sz val="8"/>
      <name val="Arial Narrow"/>
      <family val="2"/>
    </font>
    <font>
      <b/>
      <sz val="12"/>
      <name val="Arial CE"/>
      <charset val="238"/>
    </font>
    <font>
      <u/>
      <sz val="10"/>
      <color indexed="12"/>
      <name val="Arial CE"/>
      <charset val="238"/>
    </font>
    <font>
      <sz val="10"/>
      <name val="Arial"/>
      <family val="2"/>
      <charset val="238"/>
    </font>
    <font>
      <sz val="8"/>
      <name val="Arial Narrow"/>
      <family val="2"/>
      <charset val="238"/>
    </font>
    <font>
      <b/>
      <sz val="13"/>
      <name val="Arial CE"/>
      <family val="2"/>
      <charset val="238"/>
    </font>
    <font>
      <sz val="10"/>
      <color rgb="FFFF0000"/>
      <name val="Arial CE"/>
      <charset val="238"/>
    </font>
    <font>
      <sz val="8"/>
      <name val="Arial CE"/>
      <charset val="238"/>
    </font>
    <font>
      <u/>
      <sz val="10"/>
      <name val="Arial CE"/>
      <charset val="238"/>
    </font>
    <font>
      <b/>
      <sz val="1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90">
    <xf numFmtId="0" fontId="1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Font="1"/>
    <xf numFmtId="0" fontId="6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 applyProtection="1">
      <alignment horizontal="center"/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0" fillId="0" borderId="0" xfId="0"/>
    <xf numFmtId="0" fontId="0" fillId="0" borderId="0" xfId="0" applyAlignment="1">
      <alignment horizontal="right"/>
    </xf>
    <xf numFmtId="1" fontId="0" fillId="0" borderId="0" xfId="0" applyNumberFormat="1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 applyProtection="1">
      <alignment horizontal="left"/>
      <protection locked="0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8" xfId="0" applyBorder="1"/>
    <xf numFmtId="0" fontId="0" fillId="0" borderId="5" xfId="0" applyBorder="1"/>
    <xf numFmtId="0" fontId="0" fillId="0" borderId="8" xfId="0" applyBorder="1" applyAlignment="1">
      <alignment horizontal="center" wrapText="1"/>
    </xf>
    <xf numFmtId="1" fontId="0" fillId="0" borderId="4" xfId="0" applyNumberFormat="1" applyBorder="1" applyAlignment="1">
      <alignment horizontal="center"/>
    </xf>
    <xf numFmtId="0" fontId="11" fillId="0" borderId="2" xfId="1" applyFont="1" applyBorder="1" applyAlignment="1" applyProtection="1">
      <alignment horizontal="center"/>
    </xf>
    <xf numFmtId="0" fontId="0" fillId="0" borderId="16" xfId="0" applyBorder="1" applyAlignment="1">
      <alignment horizontal="center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6" fillId="0" borderId="6" xfId="0" applyFont="1" applyBorder="1" applyAlignment="1">
      <alignment horizontal="left"/>
    </xf>
    <xf numFmtId="0" fontId="7" fillId="0" borderId="6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left"/>
    </xf>
    <xf numFmtId="0" fontId="0" fillId="0" borderId="14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10" fillId="0" borderId="0" xfId="0" applyFont="1" applyAlignment="1">
      <alignment horizontal="center" wrapText="1"/>
    </xf>
    <xf numFmtId="1" fontId="0" fillId="0" borderId="0" xfId="0" applyNumberFormat="1" applyAlignment="1">
      <alignment horizontal="center"/>
    </xf>
    <xf numFmtId="0" fontId="6" fillId="0" borderId="4" xfId="0" applyFont="1" applyBorder="1" applyAlignment="1">
      <alignment horizontal="left"/>
    </xf>
    <xf numFmtId="0" fontId="7" fillId="0" borderId="4" xfId="0" applyFont="1" applyBorder="1" applyAlignment="1" applyProtection="1">
      <alignment horizontal="center"/>
      <protection locked="0"/>
    </xf>
    <xf numFmtId="0" fontId="9" fillId="0" borderId="4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0" fillId="0" borderId="3" xfId="0" applyBorder="1" applyAlignment="1">
      <alignment horizontal="center"/>
    </xf>
    <xf numFmtId="0" fontId="0" fillId="0" borderId="17" xfId="0" applyBorder="1" applyAlignment="1">
      <alignment horizontal="center"/>
    </xf>
    <xf numFmtId="0" fontId="7" fillId="0" borderId="17" xfId="0" applyFont="1" applyBorder="1" applyAlignment="1" applyProtection="1">
      <alignment horizontal="center"/>
      <protection locked="0"/>
    </xf>
    <xf numFmtId="0" fontId="7" fillId="0" borderId="12" xfId="0" applyFont="1" applyBorder="1" applyAlignment="1" applyProtection="1">
      <alignment horizontal="center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7" fillId="0" borderId="16" xfId="0" applyFont="1" applyBorder="1" applyAlignment="1" applyProtection="1">
      <alignment horizontal="center"/>
      <protection locked="0"/>
    </xf>
    <xf numFmtId="0" fontId="9" fillId="0" borderId="2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16" xfId="0" applyFont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left"/>
    </xf>
    <xf numFmtId="1" fontId="0" fillId="0" borderId="13" xfId="0" applyNumberFormat="1" applyBorder="1" applyAlignment="1">
      <alignment horizontal="center"/>
    </xf>
    <xf numFmtId="1" fontId="0" fillId="0" borderId="22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1" fontId="0" fillId="2" borderId="2" xfId="0" applyNumberForma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" fontId="0" fillId="2" borderId="22" xfId="0" applyNumberForma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  <protection locked="0"/>
    </xf>
    <xf numFmtId="0" fontId="7" fillId="2" borderId="12" xfId="0" applyFont="1" applyFill="1" applyBorder="1" applyAlignment="1" applyProtection="1">
      <alignment horizontal="center"/>
      <protection locked="0"/>
    </xf>
    <xf numFmtId="0" fontId="6" fillId="2" borderId="2" xfId="0" applyFont="1" applyFill="1" applyBorder="1" applyAlignment="1">
      <alignment horizontal="left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X314"/>
  <sheetViews>
    <sheetView tabSelected="1" workbookViewId="0">
      <selection activeCell="A64" sqref="A64:AF64"/>
    </sheetView>
  </sheetViews>
  <sheetFormatPr defaultColWidth="9" defaultRowHeight="12.75" x14ac:dyDescent="0.2"/>
  <cols>
    <col min="1" max="1" width="4.28515625" style="12" customWidth="1"/>
    <col min="2" max="2" width="23.140625" style="15" bestFit="1" customWidth="1"/>
    <col min="3" max="3" width="10.5703125" style="12" bestFit="1" customWidth="1"/>
    <col min="4" max="4" width="5.5703125" style="12" bestFit="1" customWidth="1"/>
    <col min="5" max="11" width="3.28515625" style="12" customWidth="1"/>
    <col min="12" max="12" width="4" style="12" bestFit="1" customWidth="1"/>
    <col min="13" max="13" width="8.5703125" style="13" customWidth="1"/>
    <col min="14" max="14" width="3.28515625" style="12" customWidth="1"/>
    <col min="15" max="15" width="3.28515625" style="13" customWidth="1"/>
    <col min="16" max="16" width="3.28515625" style="12" customWidth="1"/>
    <col min="17" max="17" width="3.28515625" style="13" customWidth="1"/>
    <col min="18" max="18" width="3.28515625" style="14" customWidth="1"/>
    <col min="19" max="25" width="3.28515625" style="12" customWidth="1"/>
    <col min="26" max="26" width="4" style="12" bestFit="1" customWidth="1"/>
    <col min="27" max="27" width="8.5703125" style="15" customWidth="1"/>
    <col min="28" max="28" width="3.28515625" style="12" customWidth="1"/>
    <col min="29" max="30" width="5.28515625" style="12" customWidth="1"/>
    <col min="31" max="31" width="6.28515625" style="12" customWidth="1"/>
    <col min="32" max="32" width="6.28515625" style="12" bestFit="1" customWidth="1"/>
    <col min="33" max="258" width="9" style="12" customWidth="1"/>
  </cols>
  <sheetData>
    <row r="1" spans="1:32" ht="16.5" x14ac:dyDescent="0.25">
      <c r="A1" s="12" t="s">
        <v>7</v>
      </c>
      <c r="B1" s="12"/>
      <c r="C1" s="7" t="s">
        <v>24</v>
      </c>
      <c r="D1" s="7"/>
      <c r="M1" s="12"/>
    </row>
    <row r="2" spans="1:32" x14ac:dyDescent="0.2">
      <c r="B2" s="12"/>
      <c r="C2" s="12" t="s">
        <v>15</v>
      </c>
      <c r="M2" s="12"/>
    </row>
    <row r="3" spans="1:32" x14ac:dyDescent="0.2">
      <c r="B3" s="12"/>
      <c r="M3" s="12"/>
    </row>
    <row r="4" spans="1:32" x14ac:dyDescent="0.2">
      <c r="A4" s="12" t="s">
        <v>8</v>
      </c>
      <c r="B4" s="12"/>
      <c r="C4" s="12" t="s">
        <v>27</v>
      </c>
      <c r="M4" s="12"/>
    </row>
    <row r="5" spans="1:32" x14ac:dyDescent="0.2">
      <c r="A5" s="12" t="s">
        <v>9</v>
      </c>
      <c r="B5" s="12"/>
      <c r="C5" s="12" t="s">
        <v>25</v>
      </c>
      <c r="M5" s="12"/>
    </row>
    <row r="6" spans="1:32" x14ac:dyDescent="0.2">
      <c r="A6" s="12" t="s">
        <v>10</v>
      </c>
      <c r="B6" s="12"/>
      <c r="C6" s="12" t="s">
        <v>11</v>
      </c>
      <c r="M6" s="12"/>
    </row>
    <row r="8" spans="1:32" ht="16.5" thickBot="1" x14ac:dyDescent="0.3">
      <c r="A8" s="6" t="s">
        <v>0</v>
      </c>
      <c r="B8" s="5"/>
      <c r="C8" s="56" t="s">
        <v>33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32" ht="12.75" customHeight="1" x14ac:dyDescent="0.2">
      <c r="A9" s="41"/>
      <c r="B9" s="42"/>
      <c r="C9" s="43"/>
      <c r="D9" s="44"/>
      <c r="E9" s="72" t="s">
        <v>23</v>
      </c>
      <c r="F9" s="73"/>
      <c r="G9" s="73"/>
      <c r="H9" s="73"/>
      <c r="I9" s="73"/>
      <c r="J9" s="73"/>
      <c r="K9" s="73"/>
      <c r="L9" s="16"/>
      <c r="M9" s="16" t="s">
        <v>21</v>
      </c>
      <c r="N9" s="17"/>
      <c r="O9" s="72" t="s">
        <v>22</v>
      </c>
      <c r="P9" s="73"/>
      <c r="Q9" s="73"/>
      <c r="R9" s="73"/>
      <c r="S9" s="73"/>
      <c r="T9" s="73"/>
      <c r="U9" s="73"/>
      <c r="V9" s="73"/>
      <c r="W9" s="73"/>
      <c r="X9" s="73"/>
      <c r="Y9" s="73"/>
      <c r="Z9" s="16"/>
      <c r="AA9" s="16" t="s">
        <v>21</v>
      </c>
      <c r="AB9" s="17"/>
      <c r="AC9" s="74" t="s">
        <v>5</v>
      </c>
      <c r="AD9" s="75"/>
      <c r="AE9" s="76"/>
      <c r="AF9" s="35"/>
    </row>
    <row r="10" spans="1:32" ht="25.9" customHeight="1" thickBot="1" x14ac:dyDescent="0.25">
      <c r="A10" s="36" t="s">
        <v>1</v>
      </c>
      <c r="B10" s="48" t="s">
        <v>2</v>
      </c>
      <c r="C10" s="40" t="s">
        <v>3</v>
      </c>
      <c r="D10" s="34" t="s">
        <v>28</v>
      </c>
      <c r="E10" s="20">
        <v>10</v>
      </c>
      <c r="F10" s="21">
        <v>9</v>
      </c>
      <c r="G10" s="21">
        <v>8</v>
      </c>
      <c r="H10" s="21">
        <v>7</v>
      </c>
      <c r="I10" s="21">
        <v>6</v>
      </c>
      <c r="J10" s="21">
        <v>5</v>
      </c>
      <c r="K10" s="21">
        <v>0</v>
      </c>
      <c r="L10" s="21" t="s">
        <v>29</v>
      </c>
      <c r="M10" s="22" t="s">
        <v>14</v>
      </c>
      <c r="N10" s="23" t="s">
        <v>4</v>
      </c>
      <c r="O10" s="24">
        <v>10</v>
      </c>
      <c r="P10" s="25">
        <v>9</v>
      </c>
      <c r="Q10" s="33">
        <v>8</v>
      </c>
      <c r="R10" s="25">
        <v>7</v>
      </c>
      <c r="S10" s="33">
        <v>6</v>
      </c>
      <c r="T10" s="33">
        <v>5</v>
      </c>
      <c r="U10" s="33">
        <v>4</v>
      </c>
      <c r="V10" s="33">
        <v>3</v>
      </c>
      <c r="W10" s="33">
        <v>2</v>
      </c>
      <c r="X10" s="33">
        <v>1</v>
      </c>
      <c r="Y10" s="33">
        <v>0</v>
      </c>
      <c r="Z10" s="33" t="s">
        <v>29</v>
      </c>
      <c r="AA10" s="22" t="s">
        <v>14</v>
      </c>
      <c r="AB10" s="34" t="s">
        <v>4</v>
      </c>
      <c r="AC10" s="49" t="s">
        <v>31</v>
      </c>
      <c r="AD10" s="50" t="s">
        <v>32</v>
      </c>
      <c r="AE10" s="40" t="s">
        <v>6</v>
      </c>
      <c r="AF10" s="37" t="s">
        <v>30</v>
      </c>
    </row>
    <row r="11" spans="1:32" ht="6" customHeight="1" thickBot="1" x14ac:dyDescent="0.25">
      <c r="B11" s="29"/>
      <c r="C11" s="15"/>
      <c r="D11" s="15"/>
      <c r="E11" s="47"/>
      <c r="F11" s="47"/>
      <c r="G11" s="47"/>
      <c r="H11" s="47"/>
      <c r="I11" s="47"/>
      <c r="J11" s="47"/>
      <c r="K11" s="47"/>
      <c r="L11" s="47"/>
      <c r="M11" s="51"/>
      <c r="N11" s="15"/>
      <c r="O11" s="15"/>
      <c r="P11" s="52"/>
      <c r="Q11" s="15"/>
      <c r="R11" s="52"/>
      <c r="S11" s="15"/>
      <c r="T11" s="15"/>
      <c r="U11" s="15"/>
      <c r="V11" s="15"/>
      <c r="W11" s="15"/>
      <c r="X11" s="15"/>
      <c r="Y11" s="15"/>
      <c r="Z11" s="15"/>
      <c r="AA11" s="51"/>
      <c r="AB11" s="15"/>
      <c r="AC11" s="47"/>
      <c r="AD11" s="47"/>
      <c r="AE11" s="15"/>
      <c r="AF11" s="47"/>
    </row>
    <row r="12" spans="1:32" ht="12.75" customHeight="1" x14ac:dyDescent="0.25">
      <c r="A12" s="57">
        <v>1</v>
      </c>
      <c r="B12" s="53" t="s">
        <v>35</v>
      </c>
      <c r="C12" s="54" t="s">
        <v>36</v>
      </c>
      <c r="D12" s="59" t="s">
        <v>56</v>
      </c>
      <c r="E12" s="57">
        <v>14</v>
      </c>
      <c r="F12" s="16">
        <v>1</v>
      </c>
      <c r="G12" s="16"/>
      <c r="H12" s="16"/>
      <c r="I12" s="16"/>
      <c r="J12" s="16"/>
      <c r="K12" s="16"/>
      <c r="L12" s="55"/>
      <c r="M12" s="16">
        <f t="shared" ref="M12:M44" si="0">IF(SUM(E12:K12)=0,0,IF(SUM(E12:K12)&lt;15,"málo",IF(SUM(E12:K12)=15,SUM(E12*10,F12*9,G12*8,H12*7,I12*6,J12*5,L12),IF(SUM(E12:K12)&gt;15,"moc"))))</f>
        <v>149</v>
      </c>
      <c r="N12" s="58" t="str">
        <f>IF(AND(M12&gt;=146,M12&lt;=150),"M",IF(AND(M12&gt;=140,M12&lt;=145),"I.",IF(AND(M12&gt;=134,M12&lt;=139),"II.",IF(AND(M12&gt;=125,M12&lt;=133),"III."," "))))</f>
        <v>M</v>
      </c>
      <c r="O12" s="57">
        <v>6</v>
      </c>
      <c r="P12" s="38">
        <v>7</v>
      </c>
      <c r="Q12" s="16">
        <v>2</v>
      </c>
      <c r="R12" s="38"/>
      <c r="S12" s="16"/>
      <c r="T12" s="16"/>
      <c r="U12" s="16"/>
      <c r="V12" s="16"/>
      <c r="W12" s="16"/>
      <c r="X12" s="16"/>
      <c r="Y12" s="16"/>
      <c r="Z12" s="55"/>
      <c r="AA12" s="16">
        <f t="shared" ref="AA12:AA44" si="1">IF(SUM(O12:Y12)=0,0,IF(SUM(O12:Y12)&lt;15,"málo",IF(SUM(O12:Y12)=15,SUM(O12*10,P12*9,Q12*8,R12*7,S12*6,T12*5,U12*4,V12*3,W12*2,X12,Z12),IF(SUM(O12:Y12)&gt;15,"moc"))))</f>
        <v>139</v>
      </c>
      <c r="AB12" s="17" t="str">
        <f>IF(AND(AA12&gt;=137,AA12&lt;=150),"M",IF(AND(AA12&gt;=131,AA12&lt;=136),"I.",IF(AND(AA12&gt;=125,AA12&lt;=130),"II.",IF(AND(AA12&gt;=116,AA12&lt;=124),"III."," "))))</f>
        <v>M</v>
      </c>
      <c r="AC12" s="69">
        <f t="shared" ref="AC12:AC44" si="2">IF(D12="P",SUM(M12,AA12,((10-AF12)/10000)),"")</f>
        <v>288.00099999999998</v>
      </c>
      <c r="AD12" s="38" t="str">
        <f t="shared" ref="AD12:AD44" si="3">IF(D12="R",SUM(M12,AA12,((10-AF12)/10000)),"")</f>
        <v/>
      </c>
      <c r="AE12" s="16">
        <f t="shared" ref="AE12:AE44" si="4">IF(D12="P",RANK(AC12,$AC$12:$AC$99),RANK(AD12,$AD$12:$AD$99))</f>
        <v>1</v>
      </c>
      <c r="AF12" s="17"/>
    </row>
    <row r="13" spans="1:32" ht="12.75" customHeight="1" x14ac:dyDescent="0.25">
      <c r="A13" s="32">
        <v>23</v>
      </c>
      <c r="B13" s="9" t="s">
        <v>65</v>
      </c>
      <c r="C13" s="10" t="s">
        <v>39</v>
      </c>
      <c r="D13" s="60" t="s">
        <v>56</v>
      </c>
      <c r="E13" s="32">
        <v>9</v>
      </c>
      <c r="F13" s="18">
        <v>6</v>
      </c>
      <c r="G13" s="18"/>
      <c r="H13" s="18"/>
      <c r="I13" s="18"/>
      <c r="J13" s="18"/>
      <c r="K13" s="18"/>
      <c r="L13" s="63"/>
      <c r="M13" s="18">
        <f t="shared" si="0"/>
        <v>144</v>
      </c>
      <c r="N13" s="31" t="str">
        <f t="shared" ref="N13:N44" si="5">IF(AND(M13&gt;=146,M13&lt;=150),"M",IF(AND(M13&gt;=140,M13&lt;=145),"I.",IF(AND(M13&gt;=134,M13&lt;=139),"II.",IF(AND(M13&gt;=125,M13&lt;=133),"III."," "))))</f>
        <v>I.</v>
      </c>
      <c r="O13" s="32">
        <v>6</v>
      </c>
      <c r="P13" s="26">
        <v>6</v>
      </c>
      <c r="Q13" s="18">
        <v>1</v>
      </c>
      <c r="R13" s="26">
        <v>2</v>
      </c>
      <c r="S13" s="18"/>
      <c r="T13" s="18"/>
      <c r="U13" s="18"/>
      <c r="V13" s="18"/>
      <c r="W13" s="18"/>
      <c r="X13" s="18"/>
      <c r="Y13" s="18"/>
      <c r="Z13" s="63"/>
      <c r="AA13" s="18">
        <f t="shared" si="1"/>
        <v>136</v>
      </c>
      <c r="AB13" s="19" t="str">
        <f t="shared" ref="AB13:AB44" si="6">IF(AND(AA13&gt;=137,AA13&lt;=150),"M",IF(AND(AA13&gt;=131,AA13&lt;=136),"I.",IF(AND(AA13&gt;=125,AA13&lt;=130),"II.",IF(AND(AA13&gt;=116,AA13&lt;=124),"III."," "))))</f>
        <v>I.</v>
      </c>
      <c r="AC13" s="70">
        <f t="shared" si="2"/>
        <v>280.0009</v>
      </c>
      <c r="AD13" s="26" t="str">
        <f t="shared" si="3"/>
        <v/>
      </c>
      <c r="AE13" s="18">
        <f t="shared" si="4"/>
        <v>2</v>
      </c>
      <c r="AF13" s="19">
        <v>1</v>
      </c>
    </row>
    <row r="14" spans="1:32" ht="12.75" customHeight="1" x14ac:dyDescent="0.25">
      <c r="A14" s="32">
        <v>12</v>
      </c>
      <c r="B14" s="8" t="s">
        <v>55</v>
      </c>
      <c r="C14" s="10" t="s">
        <v>47</v>
      </c>
      <c r="D14" s="60" t="s">
        <v>56</v>
      </c>
      <c r="E14" s="32">
        <v>12</v>
      </c>
      <c r="F14" s="18">
        <v>3</v>
      </c>
      <c r="G14" s="18"/>
      <c r="H14" s="18"/>
      <c r="I14" s="18"/>
      <c r="J14" s="18"/>
      <c r="K14" s="18"/>
      <c r="L14" s="63"/>
      <c r="M14" s="18">
        <f t="shared" si="0"/>
        <v>147</v>
      </c>
      <c r="N14" s="31" t="str">
        <f t="shared" si="5"/>
        <v>M</v>
      </c>
      <c r="O14" s="32">
        <v>5</v>
      </c>
      <c r="P14" s="26">
        <v>6</v>
      </c>
      <c r="Q14" s="18">
        <v>2</v>
      </c>
      <c r="R14" s="26">
        <v>1</v>
      </c>
      <c r="S14" s="18">
        <v>1</v>
      </c>
      <c r="T14" s="18"/>
      <c r="U14" s="18"/>
      <c r="V14" s="18"/>
      <c r="W14" s="18"/>
      <c r="X14" s="18"/>
      <c r="Y14" s="18"/>
      <c r="Z14" s="63"/>
      <c r="AA14" s="18">
        <f t="shared" si="1"/>
        <v>133</v>
      </c>
      <c r="AB14" s="19" t="str">
        <f t="shared" si="6"/>
        <v>I.</v>
      </c>
      <c r="AC14" s="70">
        <f t="shared" si="2"/>
        <v>280.00080000000003</v>
      </c>
      <c r="AD14" s="26" t="str">
        <f t="shared" si="3"/>
        <v/>
      </c>
      <c r="AE14" s="18">
        <f t="shared" si="4"/>
        <v>3</v>
      </c>
      <c r="AF14" s="19">
        <v>2</v>
      </c>
    </row>
    <row r="15" spans="1:32" ht="12.75" customHeight="1" x14ac:dyDescent="0.25">
      <c r="A15" s="32">
        <v>4</v>
      </c>
      <c r="B15" s="9" t="s">
        <v>40</v>
      </c>
      <c r="C15" s="10" t="s">
        <v>39</v>
      </c>
      <c r="D15" s="60" t="s">
        <v>56</v>
      </c>
      <c r="E15" s="32">
        <v>12</v>
      </c>
      <c r="F15" s="18">
        <v>3</v>
      </c>
      <c r="G15" s="18"/>
      <c r="H15" s="18"/>
      <c r="I15" s="18"/>
      <c r="J15" s="18"/>
      <c r="K15" s="18"/>
      <c r="L15" s="63"/>
      <c r="M15" s="18">
        <f t="shared" si="0"/>
        <v>147</v>
      </c>
      <c r="N15" s="31" t="str">
        <f t="shared" si="5"/>
        <v>M</v>
      </c>
      <c r="O15" s="32">
        <v>2</v>
      </c>
      <c r="P15" s="26">
        <v>8</v>
      </c>
      <c r="Q15" s="18">
        <v>5</v>
      </c>
      <c r="R15" s="26"/>
      <c r="S15" s="18"/>
      <c r="T15" s="18"/>
      <c r="U15" s="18"/>
      <c r="V15" s="18"/>
      <c r="W15" s="18"/>
      <c r="X15" s="18"/>
      <c r="Y15" s="18"/>
      <c r="Z15" s="63"/>
      <c r="AA15" s="18">
        <f t="shared" si="1"/>
        <v>132</v>
      </c>
      <c r="AB15" s="19" t="str">
        <f t="shared" si="6"/>
        <v>I.</v>
      </c>
      <c r="AC15" s="70">
        <f t="shared" si="2"/>
        <v>279.00099999999998</v>
      </c>
      <c r="AD15" s="26" t="str">
        <f t="shared" si="3"/>
        <v/>
      </c>
      <c r="AE15" s="18">
        <f t="shared" si="4"/>
        <v>4</v>
      </c>
      <c r="AF15" s="19"/>
    </row>
    <row r="16" spans="1:32" ht="12.75" customHeight="1" x14ac:dyDescent="0.25">
      <c r="A16" s="32">
        <v>27</v>
      </c>
      <c r="B16" s="8" t="s">
        <v>69</v>
      </c>
      <c r="C16" s="10" t="s">
        <v>47</v>
      </c>
      <c r="D16" s="60" t="s">
        <v>56</v>
      </c>
      <c r="E16" s="32">
        <v>13</v>
      </c>
      <c r="F16" s="18">
        <v>2</v>
      </c>
      <c r="G16" s="18"/>
      <c r="H16" s="18"/>
      <c r="I16" s="18"/>
      <c r="J16" s="18"/>
      <c r="K16" s="18"/>
      <c r="L16" s="63"/>
      <c r="M16" s="18">
        <f t="shared" si="0"/>
        <v>148</v>
      </c>
      <c r="N16" s="31" t="str">
        <f t="shared" si="5"/>
        <v>M</v>
      </c>
      <c r="O16" s="32">
        <v>1</v>
      </c>
      <c r="P16" s="26">
        <v>10</v>
      </c>
      <c r="Q16" s="18">
        <v>2</v>
      </c>
      <c r="R16" s="26"/>
      <c r="S16" s="18">
        <v>2</v>
      </c>
      <c r="T16" s="18"/>
      <c r="U16" s="18"/>
      <c r="V16" s="18"/>
      <c r="W16" s="18"/>
      <c r="X16" s="18"/>
      <c r="Y16" s="18"/>
      <c r="Z16" s="63"/>
      <c r="AA16" s="18">
        <f t="shared" si="1"/>
        <v>128</v>
      </c>
      <c r="AB16" s="19" t="str">
        <f t="shared" si="6"/>
        <v>II.</v>
      </c>
      <c r="AC16" s="70">
        <f t="shared" si="2"/>
        <v>276.00099999999998</v>
      </c>
      <c r="AD16" s="26" t="str">
        <f t="shared" si="3"/>
        <v/>
      </c>
      <c r="AE16" s="18">
        <f t="shared" si="4"/>
        <v>5</v>
      </c>
      <c r="AF16" s="19"/>
    </row>
    <row r="17" spans="1:32" ht="12.75" customHeight="1" x14ac:dyDescent="0.25">
      <c r="A17" s="32">
        <v>31</v>
      </c>
      <c r="B17" s="9" t="s">
        <v>73</v>
      </c>
      <c r="C17" s="10" t="s">
        <v>36</v>
      </c>
      <c r="D17" s="60" t="s">
        <v>56</v>
      </c>
      <c r="E17" s="32">
        <v>9</v>
      </c>
      <c r="F17" s="18">
        <v>5</v>
      </c>
      <c r="G17" s="18"/>
      <c r="H17" s="18">
        <v>1</v>
      </c>
      <c r="I17" s="18"/>
      <c r="J17" s="18"/>
      <c r="K17" s="18"/>
      <c r="L17" s="63"/>
      <c r="M17" s="18">
        <f t="shared" si="0"/>
        <v>142</v>
      </c>
      <c r="N17" s="31" t="str">
        <f t="shared" si="5"/>
        <v>I.</v>
      </c>
      <c r="O17" s="32">
        <v>5</v>
      </c>
      <c r="P17" s="26">
        <v>2</v>
      </c>
      <c r="Q17" s="18">
        <v>7</v>
      </c>
      <c r="R17" s="26">
        <v>1</v>
      </c>
      <c r="S17" s="18"/>
      <c r="T17" s="18"/>
      <c r="U17" s="18"/>
      <c r="V17" s="18"/>
      <c r="W17" s="18"/>
      <c r="X17" s="18"/>
      <c r="Y17" s="18"/>
      <c r="Z17" s="63"/>
      <c r="AA17" s="18">
        <f t="shared" si="1"/>
        <v>131</v>
      </c>
      <c r="AB17" s="19" t="str">
        <f t="shared" si="6"/>
        <v>I.</v>
      </c>
      <c r="AC17" s="70">
        <f t="shared" si="2"/>
        <v>273.00099999999998</v>
      </c>
      <c r="AD17" s="26" t="str">
        <f t="shared" si="3"/>
        <v/>
      </c>
      <c r="AE17" s="18">
        <f t="shared" si="4"/>
        <v>6</v>
      </c>
      <c r="AF17" s="19"/>
    </row>
    <row r="18" spans="1:32" ht="12.75" customHeight="1" x14ac:dyDescent="0.25">
      <c r="A18" s="77">
        <v>35</v>
      </c>
      <c r="B18" s="78" t="s">
        <v>77</v>
      </c>
      <c r="C18" s="79" t="s">
        <v>44</v>
      </c>
      <c r="D18" s="80" t="s">
        <v>56</v>
      </c>
      <c r="E18" s="77">
        <v>8</v>
      </c>
      <c r="F18" s="81">
        <v>7</v>
      </c>
      <c r="G18" s="81"/>
      <c r="H18" s="81"/>
      <c r="I18" s="81"/>
      <c r="J18" s="81"/>
      <c r="K18" s="81"/>
      <c r="L18" s="82"/>
      <c r="M18" s="81">
        <f t="shared" si="0"/>
        <v>143</v>
      </c>
      <c r="N18" s="83" t="str">
        <f t="shared" si="5"/>
        <v>I.</v>
      </c>
      <c r="O18" s="77">
        <v>6</v>
      </c>
      <c r="P18" s="84">
        <v>1</v>
      </c>
      <c r="Q18" s="81">
        <v>5</v>
      </c>
      <c r="R18" s="84">
        <v>2</v>
      </c>
      <c r="S18" s="81">
        <v>1</v>
      </c>
      <c r="T18" s="81"/>
      <c r="U18" s="81"/>
      <c r="V18" s="81"/>
      <c r="W18" s="81"/>
      <c r="X18" s="81"/>
      <c r="Y18" s="81"/>
      <c r="Z18" s="82"/>
      <c r="AA18" s="81">
        <f t="shared" si="1"/>
        <v>129</v>
      </c>
      <c r="AB18" s="85" t="str">
        <f t="shared" si="6"/>
        <v>II.</v>
      </c>
      <c r="AC18" s="86">
        <f t="shared" si="2"/>
        <v>272.00099999999998</v>
      </c>
      <c r="AD18" s="84" t="str">
        <f t="shared" si="3"/>
        <v/>
      </c>
      <c r="AE18" s="81">
        <f t="shared" si="4"/>
        <v>7</v>
      </c>
      <c r="AF18" s="85"/>
    </row>
    <row r="19" spans="1:32" ht="12.75" customHeight="1" x14ac:dyDescent="0.25">
      <c r="A19" s="32">
        <v>41</v>
      </c>
      <c r="B19" s="8" t="s">
        <v>84</v>
      </c>
      <c r="C19" s="10" t="s">
        <v>49</v>
      </c>
      <c r="D19" s="60" t="s">
        <v>56</v>
      </c>
      <c r="E19" s="32">
        <v>10</v>
      </c>
      <c r="F19" s="18">
        <v>3</v>
      </c>
      <c r="G19" s="18">
        <v>2</v>
      </c>
      <c r="H19" s="18"/>
      <c r="I19" s="18"/>
      <c r="J19" s="18"/>
      <c r="K19" s="18"/>
      <c r="L19" s="63"/>
      <c r="M19" s="18">
        <f t="shared" si="0"/>
        <v>143</v>
      </c>
      <c r="N19" s="31" t="str">
        <f t="shared" si="5"/>
        <v>I.</v>
      </c>
      <c r="O19" s="32">
        <v>5</v>
      </c>
      <c r="P19" s="26">
        <v>3</v>
      </c>
      <c r="Q19" s="18">
        <v>4</v>
      </c>
      <c r="R19" s="26">
        <v>1</v>
      </c>
      <c r="S19" s="18">
        <v>2</v>
      </c>
      <c r="T19" s="18"/>
      <c r="U19" s="18"/>
      <c r="V19" s="18"/>
      <c r="W19" s="18"/>
      <c r="X19" s="18"/>
      <c r="Y19" s="18"/>
      <c r="Z19" s="63"/>
      <c r="AA19" s="18">
        <f t="shared" si="1"/>
        <v>128</v>
      </c>
      <c r="AB19" s="19" t="str">
        <f t="shared" si="6"/>
        <v>II.</v>
      </c>
      <c r="AC19" s="70">
        <f t="shared" si="2"/>
        <v>271.00099999999998</v>
      </c>
      <c r="AD19" s="26" t="str">
        <f t="shared" si="3"/>
        <v/>
      </c>
      <c r="AE19" s="18">
        <f t="shared" si="4"/>
        <v>8</v>
      </c>
      <c r="AF19" s="19"/>
    </row>
    <row r="20" spans="1:32" ht="12.75" customHeight="1" x14ac:dyDescent="0.25">
      <c r="A20" s="32">
        <v>17</v>
      </c>
      <c r="B20" s="9" t="s">
        <v>58</v>
      </c>
      <c r="C20" s="10" t="s">
        <v>59</v>
      </c>
      <c r="D20" s="60" t="s">
        <v>56</v>
      </c>
      <c r="E20" s="32">
        <v>10</v>
      </c>
      <c r="F20" s="18">
        <v>4</v>
      </c>
      <c r="G20" s="18">
        <v>1</v>
      </c>
      <c r="H20" s="18"/>
      <c r="I20" s="18"/>
      <c r="J20" s="18"/>
      <c r="K20" s="18"/>
      <c r="L20" s="63"/>
      <c r="M20" s="18">
        <f t="shared" si="0"/>
        <v>144</v>
      </c>
      <c r="N20" s="31" t="str">
        <f t="shared" si="5"/>
        <v>I.</v>
      </c>
      <c r="O20" s="32">
        <v>4</v>
      </c>
      <c r="P20" s="18">
        <v>3</v>
      </c>
      <c r="Q20" s="18">
        <v>4</v>
      </c>
      <c r="R20" s="26">
        <v>3</v>
      </c>
      <c r="S20" s="18">
        <v>1</v>
      </c>
      <c r="T20" s="18"/>
      <c r="U20" s="18"/>
      <c r="V20" s="18"/>
      <c r="W20" s="18"/>
      <c r="X20" s="18"/>
      <c r="Y20" s="18"/>
      <c r="Z20" s="63"/>
      <c r="AA20" s="18">
        <f t="shared" si="1"/>
        <v>126</v>
      </c>
      <c r="AB20" s="19" t="str">
        <f t="shared" si="6"/>
        <v>II.</v>
      </c>
      <c r="AC20" s="70">
        <f t="shared" si="2"/>
        <v>270.00099999999998</v>
      </c>
      <c r="AD20" s="26" t="str">
        <f t="shared" si="3"/>
        <v/>
      </c>
      <c r="AE20" s="18">
        <f t="shared" si="4"/>
        <v>9</v>
      </c>
      <c r="AF20" s="19"/>
    </row>
    <row r="21" spans="1:32" ht="12.75" customHeight="1" x14ac:dyDescent="0.25">
      <c r="A21" s="32">
        <v>11</v>
      </c>
      <c r="B21" s="9" t="s">
        <v>50</v>
      </c>
      <c r="C21" s="10" t="s">
        <v>47</v>
      </c>
      <c r="D21" s="60" t="s">
        <v>56</v>
      </c>
      <c r="E21" s="32">
        <v>8</v>
      </c>
      <c r="F21" s="18">
        <v>4</v>
      </c>
      <c r="G21" s="18">
        <v>2</v>
      </c>
      <c r="H21" s="18">
        <v>1</v>
      </c>
      <c r="I21" s="18"/>
      <c r="J21" s="18"/>
      <c r="K21" s="18"/>
      <c r="L21" s="63"/>
      <c r="M21" s="18">
        <f t="shared" si="0"/>
        <v>139</v>
      </c>
      <c r="N21" s="31" t="str">
        <f t="shared" si="5"/>
        <v>II.</v>
      </c>
      <c r="O21" s="32">
        <v>6</v>
      </c>
      <c r="P21" s="26">
        <v>3</v>
      </c>
      <c r="Q21" s="18">
        <v>2</v>
      </c>
      <c r="R21" s="26">
        <v>3</v>
      </c>
      <c r="S21" s="18">
        <v>1</v>
      </c>
      <c r="T21" s="18"/>
      <c r="U21" s="18"/>
      <c r="V21" s="18"/>
      <c r="W21" s="18"/>
      <c r="X21" s="18"/>
      <c r="Y21" s="18"/>
      <c r="Z21" s="63"/>
      <c r="AA21" s="18">
        <f t="shared" si="1"/>
        <v>130</v>
      </c>
      <c r="AB21" s="19" t="str">
        <f t="shared" si="6"/>
        <v>II.</v>
      </c>
      <c r="AC21" s="70">
        <f t="shared" si="2"/>
        <v>269.0009</v>
      </c>
      <c r="AD21" s="26" t="str">
        <f t="shared" si="3"/>
        <v/>
      </c>
      <c r="AE21" s="18">
        <f t="shared" si="4"/>
        <v>10</v>
      </c>
      <c r="AF21" s="19">
        <v>1</v>
      </c>
    </row>
    <row r="22" spans="1:32" ht="12.75" customHeight="1" x14ac:dyDescent="0.25">
      <c r="A22" s="32">
        <v>18</v>
      </c>
      <c r="B22" s="9" t="s">
        <v>60</v>
      </c>
      <c r="C22" s="10" t="s">
        <v>59</v>
      </c>
      <c r="D22" s="60" t="s">
        <v>56</v>
      </c>
      <c r="E22" s="32">
        <v>8</v>
      </c>
      <c r="F22" s="18">
        <v>6</v>
      </c>
      <c r="G22" s="18">
        <v>1</v>
      </c>
      <c r="H22" s="18"/>
      <c r="I22" s="18"/>
      <c r="J22" s="18"/>
      <c r="K22" s="18"/>
      <c r="L22" s="63"/>
      <c r="M22" s="18">
        <f t="shared" si="0"/>
        <v>142</v>
      </c>
      <c r="N22" s="31" t="str">
        <f t="shared" si="5"/>
        <v>I.</v>
      </c>
      <c r="O22" s="32">
        <v>5</v>
      </c>
      <c r="P22" s="26">
        <v>3</v>
      </c>
      <c r="Q22" s="18">
        <v>1</v>
      </c>
      <c r="R22" s="26">
        <v>6</v>
      </c>
      <c r="S22" s="18"/>
      <c r="T22" s="18"/>
      <c r="U22" s="18"/>
      <c r="V22" s="18"/>
      <c r="W22" s="18"/>
      <c r="X22" s="18"/>
      <c r="Y22" s="18"/>
      <c r="Z22" s="63"/>
      <c r="AA22" s="18">
        <f t="shared" si="1"/>
        <v>127</v>
      </c>
      <c r="AB22" s="19" t="str">
        <f t="shared" si="6"/>
        <v>II.</v>
      </c>
      <c r="AC22" s="70">
        <f t="shared" si="2"/>
        <v>269.00080000000003</v>
      </c>
      <c r="AD22" s="26" t="str">
        <f t="shared" si="3"/>
        <v/>
      </c>
      <c r="AE22" s="18">
        <f t="shared" si="4"/>
        <v>11</v>
      </c>
      <c r="AF22" s="19">
        <v>2</v>
      </c>
    </row>
    <row r="23" spans="1:32" ht="12.75" customHeight="1" x14ac:dyDescent="0.25">
      <c r="A23" s="32">
        <v>6</v>
      </c>
      <c r="B23" s="9" t="s">
        <v>42</v>
      </c>
      <c r="C23" s="10" t="s">
        <v>39</v>
      </c>
      <c r="D23" s="60" t="s">
        <v>56</v>
      </c>
      <c r="E23" s="32">
        <v>8</v>
      </c>
      <c r="F23" s="18">
        <v>5</v>
      </c>
      <c r="G23" s="18">
        <v>2</v>
      </c>
      <c r="H23" s="18"/>
      <c r="I23" s="18"/>
      <c r="J23" s="18"/>
      <c r="K23" s="18"/>
      <c r="L23" s="63"/>
      <c r="M23" s="18">
        <f t="shared" si="0"/>
        <v>141</v>
      </c>
      <c r="N23" s="31" t="str">
        <f t="shared" si="5"/>
        <v>I.</v>
      </c>
      <c r="O23" s="32">
        <v>6</v>
      </c>
      <c r="P23" s="18">
        <v>4</v>
      </c>
      <c r="Q23" s="18">
        <v>1</v>
      </c>
      <c r="R23" s="26">
        <v>1</v>
      </c>
      <c r="S23" s="18">
        <v>2</v>
      </c>
      <c r="T23" s="18"/>
      <c r="U23" s="18">
        <v>1</v>
      </c>
      <c r="V23" s="18"/>
      <c r="W23" s="18"/>
      <c r="X23" s="18"/>
      <c r="Y23" s="18"/>
      <c r="Z23" s="63"/>
      <c r="AA23" s="18">
        <f t="shared" si="1"/>
        <v>127</v>
      </c>
      <c r="AB23" s="19" t="str">
        <f t="shared" si="6"/>
        <v>II.</v>
      </c>
      <c r="AC23" s="70">
        <f t="shared" si="2"/>
        <v>268.0009</v>
      </c>
      <c r="AD23" s="26" t="str">
        <f t="shared" si="3"/>
        <v/>
      </c>
      <c r="AE23" s="18">
        <f t="shared" si="4"/>
        <v>12</v>
      </c>
      <c r="AF23" s="19">
        <v>1</v>
      </c>
    </row>
    <row r="24" spans="1:32" ht="12.75" customHeight="1" x14ac:dyDescent="0.25">
      <c r="A24" s="32">
        <v>2</v>
      </c>
      <c r="B24" s="9" t="s">
        <v>37</v>
      </c>
      <c r="C24" s="10" t="s">
        <v>36</v>
      </c>
      <c r="D24" s="60" t="s">
        <v>56</v>
      </c>
      <c r="E24" s="32">
        <v>9</v>
      </c>
      <c r="F24" s="18">
        <v>5</v>
      </c>
      <c r="G24" s="18">
        <v>1</v>
      </c>
      <c r="H24" s="18"/>
      <c r="I24" s="18"/>
      <c r="J24" s="18"/>
      <c r="K24" s="18"/>
      <c r="L24" s="63"/>
      <c r="M24" s="18">
        <f t="shared" si="0"/>
        <v>143</v>
      </c>
      <c r="N24" s="31" t="str">
        <f t="shared" si="5"/>
        <v>I.</v>
      </c>
      <c r="O24" s="32">
        <v>4</v>
      </c>
      <c r="P24" s="18">
        <v>4</v>
      </c>
      <c r="Q24" s="18">
        <v>1</v>
      </c>
      <c r="R24" s="26">
        <v>5</v>
      </c>
      <c r="S24" s="18">
        <v>1</v>
      </c>
      <c r="T24" s="18"/>
      <c r="U24" s="18"/>
      <c r="V24" s="18"/>
      <c r="W24" s="18"/>
      <c r="X24" s="18"/>
      <c r="Y24" s="18"/>
      <c r="Z24" s="63"/>
      <c r="AA24" s="18">
        <f t="shared" si="1"/>
        <v>125</v>
      </c>
      <c r="AB24" s="19" t="str">
        <f t="shared" si="6"/>
        <v>II.</v>
      </c>
      <c r="AC24" s="70">
        <f t="shared" si="2"/>
        <v>268.00080000000003</v>
      </c>
      <c r="AD24" s="26" t="str">
        <f t="shared" si="3"/>
        <v/>
      </c>
      <c r="AE24" s="18">
        <f t="shared" si="4"/>
        <v>13</v>
      </c>
      <c r="AF24" s="19">
        <v>2</v>
      </c>
    </row>
    <row r="25" spans="1:32" ht="12.75" customHeight="1" x14ac:dyDescent="0.25">
      <c r="A25" s="32">
        <v>44</v>
      </c>
      <c r="B25" s="8" t="s">
        <v>87</v>
      </c>
      <c r="C25" s="10" t="s">
        <v>36</v>
      </c>
      <c r="D25" s="60" t="s">
        <v>56</v>
      </c>
      <c r="E25" s="32">
        <v>6</v>
      </c>
      <c r="F25" s="18">
        <v>8</v>
      </c>
      <c r="G25" s="18">
        <v>1</v>
      </c>
      <c r="H25" s="18"/>
      <c r="I25" s="18"/>
      <c r="J25" s="18"/>
      <c r="K25" s="18"/>
      <c r="L25" s="63"/>
      <c r="M25" s="18">
        <f t="shared" si="0"/>
        <v>140</v>
      </c>
      <c r="N25" s="31" t="str">
        <f t="shared" si="5"/>
        <v>I.</v>
      </c>
      <c r="O25" s="32">
        <v>1</v>
      </c>
      <c r="P25" s="26">
        <v>8</v>
      </c>
      <c r="Q25" s="18">
        <v>3</v>
      </c>
      <c r="R25" s="26">
        <v>3</v>
      </c>
      <c r="S25" s="18"/>
      <c r="T25" s="18"/>
      <c r="U25" s="18"/>
      <c r="V25" s="18"/>
      <c r="W25" s="18"/>
      <c r="X25" s="18"/>
      <c r="Y25" s="18"/>
      <c r="Z25" s="63"/>
      <c r="AA25" s="18">
        <f t="shared" si="1"/>
        <v>127</v>
      </c>
      <c r="AB25" s="19" t="str">
        <f t="shared" si="6"/>
        <v>II.</v>
      </c>
      <c r="AC25" s="70">
        <f t="shared" si="2"/>
        <v>267.00099999999998</v>
      </c>
      <c r="AD25" s="26" t="str">
        <f t="shared" si="3"/>
        <v/>
      </c>
      <c r="AE25" s="18">
        <f t="shared" si="4"/>
        <v>14</v>
      </c>
      <c r="AF25" s="19"/>
    </row>
    <row r="26" spans="1:32" ht="12.75" customHeight="1" x14ac:dyDescent="0.25">
      <c r="A26" s="77">
        <v>30</v>
      </c>
      <c r="B26" s="78" t="s">
        <v>72</v>
      </c>
      <c r="C26" s="87" t="s">
        <v>44</v>
      </c>
      <c r="D26" s="88" t="s">
        <v>56</v>
      </c>
      <c r="E26" s="77">
        <v>9</v>
      </c>
      <c r="F26" s="81">
        <v>5</v>
      </c>
      <c r="G26" s="81">
        <v>1</v>
      </c>
      <c r="H26" s="81"/>
      <c r="I26" s="81"/>
      <c r="J26" s="81"/>
      <c r="K26" s="81"/>
      <c r="L26" s="82"/>
      <c r="M26" s="81">
        <f t="shared" si="0"/>
        <v>143</v>
      </c>
      <c r="N26" s="83" t="str">
        <f t="shared" si="5"/>
        <v>I.</v>
      </c>
      <c r="O26" s="77">
        <v>3</v>
      </c>
      <c r="P26" s="84">
        <v>5</v>
      </c>
      <c r="Q26" s="81">
        <v>3</v>
      </c>
      <c r="R26" s="84">
        <v>1</v>
      </c>
      <c r="S26" s="81">
        <v>2</v>
      </c>
      <c r="T26" s="81">
        <v>1</v>
      </c>
      <c r="U26" s="81"/>
      <c r="V26" s="81"/>
      <c r="W26" s="81"/>
      <c r="X26" s="81"/>
      <c r="Y26" s="81"/>
      <c r="Z26" s="82"/>
      <c r="AA26" s="81">
        <f t="shared" si="1"/>
        <v>123</v>
      </c>
      <c r="AB26" s="85" t="str">
        <f t="shared" si="6"/>
        <v>III.</v>
      </c>
      <c r="AC26" s="86">
        <f t="shared" si="2"/>
        <v>266.00099999999998</v>
      </c>
      <c r="AD26" s="84" t="str">
        <f t="shared" si="3"/>
        <v/>
      </c>
      <c r="AE26" s="81">
        <f t="shared" si="4"/>
        <v>15</v>
      </c>
      <c r="AF26" s="85"/>
    </row>
    <row r="27" spans="1:32" ht="12.75" customHeight="1" x14ac:dyDescent="0.25">
      <c r="A27" s="32">
        <v>16</v>
      </c>
      <c r="B27" s="9" t="s">
        <v>54</v>
      </c>
      <c r="C27" s="11" t="s">
        <v>36</v>
      </c>
      <c r="D27" s="61" t="s">
        <v>56</v>
      </c>
      <c r="E27" s="32">
        <v>5</v>
      </c>
      <c r="F27" s="18">
        <v>6</v>
      </c>
      <c r="G27" s="18">
        <v>3</v>
      </c>
      <c r="H27" s="18">
        <v>1</v>
      </c>
      <c r="I27" s="18"/>
      <c r="J27" s="18"/>
      <c r="K27" s="18"/>
      <c r="L27" s="63"/>
      <c r="M27" s="18">
        <f t="shared" si="0"/>
        <v>135</v>
      </c>
      <c r="N27" s="31" t="str">
        <f t="shared" si="5"/>
        <v>II.</v>
      </c>
      <c r="O27" s="32">
        <v>5</v>
      </c>
      <c r="P27" s="26">
        <v>3</v>
      </c>
      <c r="Q27" s="18">
        <v>5</v>
      </c>
      <c r="R27" s="26">
        <v>1</v>
      </c>
      <c r="S27" s="18">
        <v>1</v>
      </c>
      <c r="T27" s="18"/>
      <c r="U27" s="18"/>
      <c r="V27" s="18"/>
      <c r="W27" s="18"/>
      <c r="X27" s="18"/>
      <c r="Y27" s="18"/>
      <c r="Z27" s="63"/>
      <c r="AA27" s="18">
        <f t="shared" si="1"/>
        <v>130</v>
      </c>
      <c r="AB27" s="19" t="str">
        <f t="shared" si="6"/>
        <v>II.</v>
      </c>
      <c r="AC27" s="70">
        <f t="shared" si="2"/>
        <v>265.00099999999998</v>
      </c>
      <c r="AD27" s="26" t="str">
        <f t="shared" si="3"/>
        <v/>
      </c>
      <c r="AE27" s="18">
        <f t="shared" si="4"/>
        <v>16</v>
      </c>
      <c r="AF27" s="19"/>
    </row>
    <row r="28" spans="1:32" ht="12.75" customHeight="1" x14ac:dyDescent="0.25">
      <c r="A28" s="32">
        <v>47</v>
      </c>
      <c r="B28" s="8" t="s">
        <v>90</v>
      </c>
      <c r="C28" s="10" t="s">
        <v>47</v>
      </c>
      <c r="D28" s="60" t="s">
        <v>56</v>
      </c>
      <c r="E28" s="32">
        <v>6</v>
      </c>
      <c r="F28" s="18">
        <v>6</v>
      </c>
      <c r="G28" s="18">
        <v>3</v>
      </c>
      <c r="H28" s="18"/>
      <c r="I28" s="18"/>
      <c r="J28" s="18"/>
      <c r="K28" s="18"/>
      <c r="L28" s="63"/>
      <c r="M28" s="18">
        <f t="shared" si="0"/>
        <v>138</v>
      </c>
      <c r="N28" s="31" t="str">
        <f t="shared" si="5"/>
        <v>II.</v>
      </c>
      <c r="O28" s="32">
        <v>4</v>
      </c>
      <c r="P28" s="26">
        <v>1</v>
      </c>
      <c r="Q28" s="18">
        <v>7</v>
      </c>
      <c r="R28" s="26">
        <v>3</v>
      </c>
      <c r="S28" s="18"/>
      <c r="T28" s="18"/>
      <c r="U28" s="18"/>
      <c r="V28" s="18"/>
      <c r="W28" s="18"/>
      <c r="X28" s="18"/>
      <c r="Y28" s="18"/>
      <c r="Z28" s="63"/>
      <c r="AA28" s="18">
        <f t="shared" si="1"/>
        <v>126</v>
      </c>
      <c r="AB28" s="19" t="str">
        <f t="shared" si="6"/>
        <v>II.</v>
      </c>
      <c r="AC28" s="70">
        <f t="shared" si="2"/>
        <v>264.00099999999998</v>
      </c>
      <c r="AD28" s="26" t="str">
        <f t="shared" si="3"/>
        <v/>
      </c>
      <c r="AE28" s="18">
        <f t="shared" si="4"/>
        <v>17</v>
      </c>
      <c r="AF28" s="19"/>
    </row>
    <row r="29" spans="1:32" ht="12.75" customHeight="1" x14ac:dyDescent="0.25">
      <c r="A29" s="77">
        <v>34</v>
      </c>
      <c r="B29" s="78" t="s">
        <v>76</v>
      </c>
      <c r="C29" s="79" t="s">
        <v>44</v>
      </c>
      <c r="D29" s="80" t="s">
        <v>56</v>
      </c>
      <c r="E29" s="77">
        <v>5</v>
      </c>
      <c r="F29" s="81">
        <v>9</v>
      </c>
      <c r="G29" s="81">
        <v>1</v>
      </c>
      <c r="H29" s="81"/>
      <c r="I29" s="81"/>
      <c r="J29" s="81"/>
      <c r="K29" s="81"/>
      <c r="L29" s="82"/>
      <c r="M29" s="81">
        <f t="shared" si="0"/>
        <v>139</v>
      </c>
      <c r="N29" s="83" t="str">
        <f t="shared" si="5"/>
        <v>II.</v>
      </c>
      <c r="O29" s="77">
        <v>4</v>
      </c>
      <c r="P29" s="84">
        <v>3</v>
      </c>
      <c r="Q29" s="81">
        <v>3</v>
      </c>
      <c r="R29" s="84">
        <v>3</v>
      </c>
      <c r="S29" s="81">
        <v>1</v>
      </c>
      <c r="T29" s="81">
        <v>1</v>
      </c>
      <c r="U29" s="81"/>
      <c r="V29" s="81"/>
      <c r="W29" s="81"/>
      <c r="X29" s="81"/>
      <c r="Y29" s="81"/>
      <c r="Z29" s="82"/>
      <c r="AA29" s="81">
        <f t="shared" si="1"/>
        <v>123</v>
      </c>
      <c r="AB29" s="85" t="str">
        <f t="shared" si="6"/>
        <v>III.</v>
      </c>
      <c r="AC29" s="86">
        <f t="shared" si="2"/>
        <v>262.0009</v>
      </c>
      <c r="AD29" s="84" t="str">
        <f t="shared" si="3"/>
        <v/>
      </c>
      <c r="AE29" s="81">
        <f t="shared" si="4"/>
        <v>18</v>
      </c>
      <c r="AF29" s="85">
        <v>1</v>
      </c>
    </row>
    <row r="30" spans="1:32" ht="12.75" customHeight="1" x14ac:dyDescent="0.25">
      <c r="A30" s="32">
        <v>40</v>
      </c>
      <c r="B30" s="8" t="s">
        <v>83</v>
      </c>
      <c r="C30" s="10" t="s">
        <v>36</v>
      </c>
      <c r="D30" s="60" t="s">
        <v>56</v>
      </c>
      <c r="E30" s="32">
        <v>7</v>
      </c>
      <c r="F30" s="18">
        <v>6</v>
      </c>
      <c r="G30" s="18">
        <v>2</v>
      </c>
      <c r="H30" s="18"/>
      <c r="I30" s="18"/>
      <c r="J30" s="18"/>
      <c r="K30" s="18"/>
      <c r="L30" s="63"/>
      <c r="M30" s="18">
        <f t="shared" si="0"/>
        <v>140</v>
      </c>
      <c r="N30" s="31" t="str">
        <f t="shared" si="5"/>
        <v>I.</v>
      </c>
      <c r="O30" s="32">
        <v>2</v>
      </c>
      <c r="P30" s="26">
        <v>5</v>
      </c>
      <c r="Q30" s="18">
        <v>3</v>
      </c>
      <c r="R30" s="26">
        <v>4</v>
      </c>
      <c r="S30" s="18"/>
      <c r="T30" s="18">
        <v>1</v>
      </c>
      <c r="U30" s="18"/>
      <c r="V30" s="18"/>
      <c r="W30" s="18"/>
      <c r="X30" s="18"/>
      <c r="Y30" s="18"/>
      <c r="Z30" s="63"/>
      <c r="AA30" s="18">
        <f t="shared" si="1"/>
        <v>122</v>
      </c>
      <c r="AB30" s="19" t="str">
        <f t="shared" si="6"/>
        <v>III.</v>
      </c>
      <c r="AC30" s="70">
        <f t="shared" si="2"/>
        <v>262.00080000000003</v>
      </c>
      <c r="AD30" s="26" t="str">
        <f t="shared" si="3"/>
        <v/>
      </c>
      <c r="AE30" s="18">
        <f t="shared" si="4"/>
        <v>19</v>
      </c>
      <c r="AF30" s="19">
        <v>2</v>
      </c>
    </row>
    <row r="31" spans="1:32" ht="12.75" customHeight="1" x14ac:dyDescent="0.25">
      <c r="A31" s="32">
        <v>14</v>
      </c>
      <c r="B31" s="8" t="s">
        <v>52</v>
      </c>
      <c r="C31" s="10" t="s">
        <v>47</v>
      </c>
      <c r="D31" s="60" t="s">
        <v>56</v>
      </c>
      <c r="E31" s="32">
        <v>6</v>
      </c>
      <c r="F31" s="18">
        <v>5</v>
      </c>
      <c r="G31" s="18">
        <v>4</v>
      </c>
      <c r="H31" s="18"/>
      <c r="I31" s="18"/>
      <c r="J31" s="18"/>
      <c r="K31" s="18"/>
      <c r="L31" s="63"/>
      <c r="M31" s="18">
        <f t="shared" si="0"/>
        <v>137</v>
      </c>
      <c r="N31" s="31" t="str">
        <f t="shared" si="5"/>
        <v>II.</v>
      </c>
      <c r="O31" s="32">
        <v>4</v>
      </c>
      <c r="P31" s="26">
        <v>3</v>
      </c>
      <c r="Q31" s="18">
        <v>2</v>
      </c>
      <c r="R31" s="26">
        <v>5</v>
      </c>
      <c r="S31" s="18"/>
      <c r="T31" s="18">
        <v>1</v>
      </c>
      <c r="U31" s="18"/>
      <c r="V31" s="18"/>
      <c r="W31" s="18"/>
      <c r="X31" s="18"/>
      <c r="Y31" s="18"/>
      <c r="Z31" s="63"/>
      <c r="AA31" s="18">
        <f t="shared" si="1"/>
        <v>123</v>
      </c>
      <c r="AB31" s="19" t="str">
        <f t="shared" si="6"/>
        <v>III.</v>
      </c>
      <c r="AC31" s="70">
        <f t="shared" si="2"/>
        <v>260.0009</v>
      </c>
      <c r="AD31" s="26" t="str">
        <f t="shared" si="3"/>
        <v/>
      </c>
      <c r="AE31" s="18">
        <f t="shared" si="4"/>
        <v>20</v>
      </c>
      <c r="AF31" s="19">
        <v>1</v>
      </c>
    </row>
    <row r="32" spans="1:32" ht="12.75" customHeight="1" x14ac:dyDescent="0.25">
      <c r="A32" s="77">
        <v>28</v>
      </c>
      <c r="B32" s="78" t="s">
        <v>70</v>
      </c>
      <c r="C32" s="87" t="s">
        <v>44</v>
      </c>
      <c r="D32" s="88" t="s">
        <v>56</v>
      </c>
      <c r="E32" s="77">
        <v>7</v>
      </c>
      <c r="F32" s="81">
        <v>4</v>
      </c>
      <c r="G32" s="81">
        <v>3</v>
      </c>
      <c r="H32" s="81">
        <v>1</v>
      </c>
      <c r="I32" s="81"/>
      <c r="J32" s="81"/>
      <c r="K32" s="81"/>
      <c r="L32" s="82"/>
      <c r="M32" s="81">
        <f t="shared" si="0"/>
        <v>137</v>
      </c>
      <c r="N32" s="83" t="str">
        <f t="shared" si="5"/>
        <v>II.</v>
      </c>
      <c r="O32" s="77">
        <v>3</v>
      </c>
      <c r="P32" s="81">
        <v>3</v>
      </c>
      <c r="Q32" s="81">
        <v>3</v>
      </c>
      <c r="R32" s="84">
        <v>6</v>
      </c>
      <c r="S32" s="81"/>
      <c r="T32" s="81"/>
      <c r="U32" s="81"/>
      <c r="V32" s="81"/>
      <c r="W32" s="81"/>
      <c r="X32" s="81"/>
      <c r="Y32" s="81"/>
      <c r="Z32" s="82"/>
      <c r="AA32" s="81">
        <f t="shared" si="1"/>
        <v>123</v>
      </c>
      <c r="AB32" s="85" t="str">
        <f t="shared" si="6"/>
        <v>III.</v>
      </c>
      <c r="AC32" s="86">
        <f t="shared" si="2"/>
        <v>260.00080000000003</v>
      </c>
      <c r="AD32" s="84" t="str">
        <f t="shared" si="3"/>
        <v/>
      </c>
      <c r="AE32" s="81">
        <f t="shared" si="4"/>
        <v>21</v>
      </c>
      <c r="AF32" s="85">
        <v>2</v>
      </c>
    </row>
    <row r="33" spans="1:258" ht="12.75" customHeight="1" x14ac:dyDescent="0.25">
      <c r="A33" s="32">
        <v>5</v>
      </c>
      <c r="B33" s="9" t="s">
        <v>41</v>
      </c>
      <c r="C33" s="10" t="s">
        <v>36</v>
      </c>
      <c r="D33" s="60" t="s">
        <v>56</v>
      </c>
      <c r="E33" s="32">
        <v>6</v>
      </c>
      <c r="F33" s="18">
        <v>8</v>
      </c>
      <c r="G33" s="18">
        <v>1</v>
      </c>
      <c r="H33" s="18"/>
      <c r="I33" s="18"/>
      <c r="J33" s="18"/>
      <c r="K33" s="18"/>
      <c r="L33" s="63"/>
      <c r="M33" s="18">
        <f t="shared" si="0"/>
        <v>140</v>
      </c>
      <c r="N33" s="31" t="str">
        <f t="shared" si="5"/>
        <v>I.</v>
      </c>
      <c r="O33" s="32">
        <v>3</v>
      </c>
      <c r="P33" s="26">
        <v>4</v>
      </c>
      <c r="Q33" s="18">
        <v>6</v>
      </c>
      <c r="R33" s="26"/>
      <c r="S33" s="18"/>
      <c r="T33" s="18"/>
      <c r="U33" s="18"/>
      <c r="V33" s="18">
        <v>2</v>
      </c>
      <c r="W33" s="18"/>
      <c r="X33" s="18"/>
      <c r="Y33" s="18"/>
      <c r="Z33" s="63"/>
      <c r="AA33" s="18">
        <f t="shared" si="1"/>
        <v>120</v>
      </c>
      <c r="AB33" s="19" t="str">
        <f t="shared" si="6"/>
        <v>III.</v>
      </c>
      <c r="AC33" s="70">
        <f t="shared" si="2"/>
        <v>260.00069999999999</v>
      </c>
      <c r="AD33" s="26" t="str">
        <f t="shared" si="3"/>
        <v/>
      </c>
      <c r="AE33" s="18">
        <f t="shared" si="4"/>
        <v>22</v>
      </c>
      <c r="AF33" s="19">
        <v>3</v>
      </c>
    </row>
    <row r="34" spans="1:258" ht="12.75" customHeight="1" x14ac:dyDescent="0.25">
      <c r="A34" s="32">
        <v>36</v>
      </c>
      <c r="B34" s="9" t="s">
        <v>78</v>
      </c>
      <c r="C34" s="10" t="s">
        <v>79</v>
      </c>
      <c r="D34" s="60" t="s">
        <v>56</v>
      </c>
      <c r="E34" s="32">
        <v>5</v>
      </c>
      <c r="F34" s="18">
        <v>6</v>
      </c>
      <c r="G34" s="18">
        <v>4</v>
      </c>
      <c r="H34" s="18"/>
      <c r="I34" s="18"/>
      <c r="J34" s="18"/>
      <c r="K34" s="18"/>
      <c r="L34" s="63"/>
      <c r="M34" s="18">
        <f t="shared" si="0"/>
        <v>136</v>
      </c>
      <c r="N34" s="31" t="str">
        <f t="shared" si="5"/>
        <v>II.</v>
      </c>
      <c r="O34" s="32">
        <v>6</v>
      </c>
      <c r="P34" s="18">
        <v>3</v>
      </c>
      <c r="Q34" s="18">
        <v>1</v>
      </c>
      <c r="R34" s="26">
        <v>2</v>
      </c>
      <c r="S34" s="18">
        <v>1</v>
      </c>
      <c r="T34" s="18"/>
      <c r="U34" s="18">
        <v>1</v>
      </c>
      <c r="V34" s="18"/>
      <c r="W34" s="18"/>
      <c r="X34" s="18">
        <v>1</v>
      </c>
      <c r="Y34" s="18"/>
      <c r="Z34" s="63"/>
      <c r="AA34" s="18">
        <f t="shared" si="1"/>
        <v>120</v>
      </c>
      <c r="AB34" s="19" t="str">
        <f t="shared" si="6"/>
        <v>III.</v>
      </c>
      <c r="AC34" s="70">
        <f t="shared" si="2"/>
        <v>256.0009</v>
      </c>
      <c r="AD34" s="26" t="str">
        <f t="shared" si="3"/>
        <v/>
      </c>
      <c r="AE34" s="18">
        <f t="shared" si="4"/>
        <v>23</v>
      </c>
      <c r="AF34" s="19">
        <v>1</v>
      </c>
    </row>
    <row r="35" spans="1:258" ht="12.75" customHeight="1" x14ac:dyDescent="0.25">
      <c r="A35" s="77">
        <v>8</v>
      </c>
      <c r="B35" s="89" t="s">
        <v>45</v>
      </c>
      <c r="C35" s="87" t="s">
        <v>44</v>
      </c>
      <c r="D35" s="88" t="s">
        <v>56</v>
      </c>
      <c r="E35" s="77">
        <v>9</v>
      </c>
      <c r="F35" s="81">
        <v>6</v>
      </c>
      <c r="G35" s="81"/>
      <c r="H35" s="81"/>
      <c r="I35" s="81"/>
      <c r="J35" s="81"/>
      <c r="K35" s="81"/>
      <c r="L35" s="82"/>
      <c r="M35" s="81">
        <f t="shared" si="0"/>
        <v>144</v>
      </c>
      <c r="N35" s="83" t="str">
        <f t="shared" si="5"/>
        <v>I.</v>
      </c>
      <c r="O35" s="77">
        <v>1</v>
      </c>
      <c r="P35" s="84">
        <v>5</v>
      </c>
      <c r="Q35" s="81">
        <v>4</v>
      </c>
      <c r="R35" s="84">
        <v>1</v>
      </c>
      <c r="S35" s="81">
        <v>2</v>
      </c>
      <c r="T35" s="81">
        <v>1</v>
      </c>
      <c r="U35" s="81"/>
      <c r="V35" s="81"/>
      <c r="W35" s="81"/>
      <c r="X35" s="81">
        <v>1</v>
      </c>
      <c r="Y35" s="81"/>
      <c r="Z35" s="82"/>
      <c r="AA35" s="81">
        <f t="shared" si="1"/>
        <v>112</v>
      </c>
      <c r="AB35" s="85" t="str">
        <f t="shared" si="6"/>
        <v xml:space="preserve"> </v>
      </c>
      <c r="AC35" s="86">
        <f t="shared" si="2"/>
        <v>256.00080000000003</v>
      </c>
      <c r="AD35" s="84" t="str">
        <f t="shared" si="3"/>
        <v/>
      </c>
      <c r="AE35" s="81">
        <f t="shared" si="4"/>
        <v>24</v>
      </c>
      <c r="AF35" s="85">
        <v>2</v>
      </c>
    </row>
    <row r="36" spans="1:258" ht="12.75" customHeight="1" x14ac:dyDescent="0.25">
      <c r="A36" s="32">
        <v>43</v>
      </c>
      <c r="B36" s="8" t="s">
        <v>86</v>
      </c>
      <c r="C36" s="10" t="s">
        <v>49</v>
      </c>
      <c r="D36" s="60" t="s">
        <v>56</v>
      </c>
      <c r="E36" s="32">
        <v>4</v>
      </c>
      <c r="F36" s="18">
        <v>5</v>
      </c>
      <c r="G36" s="18">
        <v>4</v>
      </c>
      <c r="H36" s="18">
        <v>2</v>
      </c>
      <c r="I36" s="18"/>
      <c r="J36" s="18"/>
      <c r="K36" s="18"/>
      <c r="L36" s="63"/>
      <c r="M36" s="18">
        <f t="shared" si="0"/>
        <v>131</v>
      </c>
      <c r="N36" s="31" t="str">
        <f t="shared" si="5"/>
        <v>III.</v>
      </c>
      <c r="O36" s="32">
        <v>1</v>
      </c>
      <c r="P36" s="26">
        <v>5</v>
      </c>
      <c r="Q36" s="18">
        <v>5</v>
      </c>
      <c r="R36" s="26">
        <v>1</v>
      </c>
      <c r="S36" s="18">
        <v>2</v>
      </c>
      <c r="T36" s="18">
        <v>1</v>
      </c>
      <c r="U36" s="18"/>
      <c r="V36" s="18"/>
      <c r="W36" s="18"/>
      <c r="X36" s="18"/>
      <c r="Y36" s="18"/>
      <c r="Z36" s="63"/>
      <c r="AA36" s="18">
        <f t="shared" si="1"/>
        <v>119</v>
      </c>
      <c r="AB36" s="19" t="str">
        <f t="shared" si="6"/>
        <v>III.</v>
      </c>
      <c r="AC36" s="70">
        <f t="shared" si="2"/>
        <v>250.001</v>
      </c>
      <c r="AD36" s="26" t="str">
        <f t="shared" si="3"/>
        <v/>
      </c>
      <c r="AE36" s="18">
        <f t="shared" si="4"/>
        <v>25</v>
      </c>
      <c r="AF36" s="19"/>
    </row>
    <row r="37" spans="1:258" ht="12.75" customHeight="1" x14ac:dyDescent="0.25">
      <c r="A37" s="32">
        <v>42</v>
      </c>
      <c r="B37" s="8" t="s">
        <v>85</v>
      </c>
      <c r="C37" s="10" t="s">
        <v>49</v>
      </c>
      <c r="D37" s="60" t="s">
        <v>56</v>
      </c>
      <c r="E37" s="32">
        <v>8</v>
      </c>
      <c r="F37" s="18">
        <v>6</v>
      </c>
      <c r="G37" s="18">
        <v>1</v>
      </c>
      <c r="H37" s="18"/>
      <c r="I37" s="18"/>
      <c r="J37" s="18"/>
      <c r="K37" s="18"/>
      <c r="L37" s="63"/>
      <c r="M37" s="18">
        <f t="shared" si="0"/>
        <v>142</v>
      </c>
      <c r="N37" s="31" t="str">
        <f t="shared" si="5"/>
        <v>I.</v>
      </c>
      <c r="O37" s="32">
        <v>2</v>
      </c>
      <c r="P37" s="26">
        <v>3</v>
      </c>
      <c r="Q37" s="18"/>
      <c r="R37" s="26">
        <v>5</v>
      </c>
      <c r="S37" s="18">
        <v>2</v>
      </c>
      <c r="T37" s="18">
        <v>1</v>
      </c>
      <c r="U37" s="18">
        <v>2</v>
      </c>
      <c r="V37" s="18"/>
      <c r="W37" s="18"/>
      <c r="X37" s="18"/>
      <c r="Y37" s="18"/>
      <c r="Z37" s="63"/>
      <c r="AA37" s="18">
        <f t="shared" si="1"/>
        <v>107</v>
      </c>
      <c r="AB37" s="19" t="str">
        <f t="shared" si="6"/>
        <v xml:space="preserve"> </v>
      </c>
      <c r="AC37" s="70">
        <f t="shared" si="2"/>
        <v>249.001</v>
      </c>
      <c r="AD37" s="26" t="str">
        <f t="shared" si="3"/>
        <v/>
      </c>
      <c r="AE37" s="18">
        <f t="shared" si="4"/>
        <v>26</v>
      </c>
      <c r="AF37" s="19"/>
    </row>
    <row r="38" spans="1:258" ht="12.75" customHeight="1" x14ac:dyDescent="0.25">
      <c r="A38" s="32">
        <v>22</v>
      </c>
      <c r="B38" s="9" t="s">
        <v>64</v>
      </c>
      <c r="C38" s="10" t="s">
        <v>36</v>
      </c>
      <c r="D38" s="60" t="s">
        <v>56</v>
      </c>
      <c r="E38" s="32">
        <v>3</v>
      </c>
      <c r="F38" s="18">
        <v>5</v>
      </c>
      <c r="G38" s="18">
        <v>5</v>
      </c>
      <c r="H38" s="18"/>
      <c r="I38" s="18">
        <v>2</v>
      </c>
      <c r="J38" s="18"/>
      <c r="K38" s="18"/>
      <c r="L38" s="63"/>
      <c r="M38" s="18">
        <f t="shared" si="0"/>
        <v>127</v>
      </c>
      <c r="N38" s="31" t="str">
        <f t="shared" si="5"/>
        <v>III.</v>
      </c>
      <c r="O38" s="32">
        <v>3</v>
      </c>
      <c r="P38" s="18">
        <v>4</v>
      </c>
      <c r="Q38" s="18">
        <v>1</v>
      </c>
      <c r="R38" s="26">
        <v>5</v>
      </c>
      <c r="S38" s="18"/>
      <c r="T38" s="18">
        <v>2</v>
      </c>
      <c r="U38" s="18"/>
      <c r="V38" s="18"/>
      <c r="W38" s="18"/>
      <c r="X38" s="18"/>
      <c r="Y38" s="18"/>
      <c r="Z38" s="63"/>
      <c r="AA38" s="18">
        <f t="shared" si="1"/>
        <v>119</v>
      </c>
      <c r="AB38" s="19" t="str">
        <f t="shared" si="6"/>
        <v>III.</v>
      </c>
      <c r="AC38" s="70">
        <f t="shared" si="2"/>
        <v>246.0009</v>
      </c>
      <c r="AD38" s="26" t="str">
        <f t="shared" si="3"/>
        <v/>
      </c>
      <c r="AE38" s="18">
        <f t="shared" si="4"/>
        <v>27</v>
      </c>
      <c r="AF38" s="19">
        <v>1</v>
      </c>
    </row>
    <row r="39" spans="1:258" ht="12.75" customHeight="1" x14ac:dyDescent="0.25">
      <c r="A39" s="32">
        <v>37</v>
      </c>
      <c r="B39" s="9" t="s">
        <v>80</v>
      </c>
      <c r="C39" s="10" t="s">
        <v>79</v>
      </c>
      <c r="D39" s="60" t="s">
        <v>56</v>
      </c>
      <c r="E39" s="32">
        <v>3</v>
      </c>
      <c r="F39" s="18">
        <v>6</v>
      </c>
      <c r="G39" s="18">
        <v>3</v>
      </c>
      <c r="H39" s="18">
        <v>2</v>
      </c>
      <c r="I39" s="18">
        <v>1</v>
      </c>
      <c r="J39" s="18"/>
      <c r="K39" s="18"/>
      <c r="L39" s="63"/>
      <c r="M39" s="18">
        <f t="shared" si="0"/>
        <v>128</v>
      </c>
      <c r="N39" s="31" t="str">
        <f t="shared" si="5"/>
        <v>III.</v>
      </c>
      <c r="O39" s="32">
        <v>2</v>
      </c>
      <c r="P39" s="18">
        <v>1</v>
      </c>
      <c r="Q39" s="18">
        <v>8</v>
      </c>
      <c r="R39" s="26">
        <v>2</v>
      </c>
      <c r="S39" s="18">
        <v>1</v>
      </c>
      <c r="T39" s="18">
        <v>1</v>
      </c>
      <c r="U39" s="18"/>
      <c r="V39" s="18"/>
      <c r="W39" s="18"/>
      <c r="X39" s="18"/>
      <c r="Y39" s="18"/>
      <c r="Z39" s="63"/>
      <c r="AA39" s="18">
        <f t="shared" si="1"/>
        <v>118</v>
      </c>
      <c r="AB39" s="19" t="str">
        <f t="shared" si="6"/>
        <v>III.</v>
      </c>
      <c r="AC39" s="70">
        <f t="shared" si="2"/>
        <v>246.0008</v>
      </c>
      <c r="AD39" s="26" t="str">
        <f t="shared" si="3"/>
        <v/>
      </c>
      <c r="AE39" s="18">
        <f t="shared" si="4"/>
        <v>28</v>
      </c>
      <c r="AF39" s="19">
        <v>2</v>
      </c>
    </row>
    <row r="40" spans="1:258" ht="12.75" customHeight="1" x14ac:dyDescent="0.25">
      <c r="A40" s="32">
        <v>10</v>
      </c>
      <c r="B40" s="9" t="s">
        <v>48</v>
      </c>
      <c r="C40" s="10" t="s">
        <v>49</v>
      </c>
      <c r="D40" s="60" t="s">
        <v>56</v>
      </c>
      <c r="E40" s="32">
        <v>7</v>
      </c>
      <c r="F40" s="18">
        <v>5</v>
      </c>
      <c r="G40" s="18">
        <v>2</v>
      </c>
      <c r="H40" s="18">
        <v>1</v>
      </c>
      <c r="I40" s="18"/>
      <c r="J40" s="18"/>
      <c r="K40" s="18"/>
      <c r="L40" s="63"/>
      <c r="M40" s="18">
        <f t="shared" si="0"/>
        <v>138</v>
      </c>
      <c r="N40" s="31" t="str">
        <f t="shared" si="5"/>
        <v>II.</v>
      </c>
      <c r="O40" s="32">
        <v>1</v>
      </c>
      <c r="P40" s="18">
        <v>2</v>
      </c>
      <c r="Q40" s="18">
        <v>2</v>
      </c>
      <c r="R40" s="26">
        <v>5</v>
      </c>
      <c r="S40" s="18">
        <v>1</v>
      </c>
      <c r="T40" s="18">
        <v>2</v>
      </c>
      <c r="U40" s="18">
        <v>2</v>
      </c>
      <c r="V40" s="18"/>
      <c r="W40" s="18"/>
      <c r="X40" s="18"/>
      <c r="Y40" s="18"/>
      <c r="Z40" s="63"/>
      <c r="AA40" s="18">
        <f t="shared" si="1"/>
        <v>103</v>
      </c>
      <c r="AB40" s="19" t="str">
        <f t="shared" si="6"/>
        <v xml:space="preserve"> </v>
      </c>
      <c r="AC40" s="70">
        <f t="shared" si="2"/>
        <v>241.001</v>
      </c>
      <c r="AD40" s="26" t="str">
        <f t="shared" si="3"/>
        <v/>
      </c>
      <c r="AE40" s="18">
        <f t="shared" si="4"/>
        <v>29</v>
      </c>
      <c r="AF40" s="19"/>
    </row>
    <row r="41" spans="1:258" ht="12.75" customHeight="1" x14ac:dyDescent="0.25">
      <c r="A41" s="77">
        <v>48</v>
      </c>
      <c r="B41" s="78" t="s">
        <v>93</v>
      </c>
      <c r="C41" s="79" t="s">
        <v>44</v>
      </c>
      <c r="D41" s="80" t="s">
        <v>56</v>
      </c>
      <c r="E41" s="77">
        <v>5</v>
      </c>
      <c r="F41" s="81">
        <v>4</v>
      </c>
      <c r="G41" s="81">
        <v>4</v>
      </c>
      <c r="H41" s="81">
        <v>1</v>
      </c>
      <c r="I41" s="81">
        <v>1</v>
      </c>
      <c r="J41" s="81"/>
      <c r="K41" s="81"/>
      <c r="L41" s="82"/>
      <c r="M41" s="81">
        <f t="shared" si="0"/>
        <v>131</v>
      </c>
      <c r="N41" s="83" t="str">
        <f t="shared" si="5"/>
        <v>III.</v>
      </c>
      <c r="O41" s="77"/>
      <c r="P41" s="84">
        <v>4</v>
      </c>
      <c r="Q41" s="81">
        <v>4</v>
      </c>
      <c r="R41" s="84">
        <v>2</v>
      </c>
      <c r="S41" s="81">
        <v>3</v>
      </c>
      <c r="T41" s="81">
        <v>1</v>
      </c>
      <c r="U41" s="81"/>
      <c r="V41" s="81">
        <v>1</v>
      </c>
      <c r="W41" s="81"/>
      <c r="X41" s="81"/>
      <c r="Y41" s="81"/>
      <c r="Z41" s="82"/>
      <c r="AA41" s="81">
        <f t="shared" si="1"/>
        <v>108</v>
      </c>
      <c r="AB41" s="85" t="str">
        <f t="shared" si="6"/>
        <v xml:space="preserve"> </v>
      </c>
      <c r="AC41" s="86">
        <f t="shared" si="2"/>
        <v>239.001</v>
      </c>
      <c r="AD41" s="84" t="str">
        <f t="shared" si="3"/>
        <v/>
      </c>
      <c r="AE41" s="81">
        <f t="shared" si="4"/>
        <v>30</v>
      </c>
      <c r="AF41" s="85"/>
    </row>
    <row r="42" spans="1:258" ht="12.75" customHeight="1" x14ac:dyDescent="0.25">
      <c r="A42" s="77">
        <v>29</v>
      </c>
      <c r="B42" s="78" t="s">
        <v>71</v>
      </c>
      <c r="C42" s="87" t="s">
        <v>44</v>
      </c>
      <c r="D42" s="88" t="s">
        <v>56</v>
      </c>
      <c r="E42" s="77">
        <v>2</v>
      </c>
      <c r="F42" s="81">
        <v>8</v>
      </c>
      <c r="G42" s="81">
        <v>3</v>
      </c>
      <c r="H42" s="81">
        <v>2</v>
      </c>
      <c r="I42" s="81"/>
      <c r="J42" s="81"/>
      <c r="K42" s="81"/>
      <c r="L42" s="82"/>
      <c r="M42" s="81">
        <f t="shared" si="0"/>
        <v>130</v>
      </c>
      <c r="N42" s="83" t="str">
        <f t="shared" si="5"/>
        <v>III.</v>
      </c>
      <c r="O42" s="77">
        <v>1</v>
      </c>
      <c r="P42" s="81">
        <v>3</v>
      </c>
      <c r="Q42" s="81">
        <v>4</v>
      </c>
      <c r="R42" s="84"/>
      <c r="S42" s="81">
        <v>6</v>
      </c>
      <c r="T42" s="81"/>
      <c r="U42" s="81"/>
      <c r="V42" s="81">
        <v>1</v>
      </c>
      <c r="W42" s="81"/>
      <c r="X42" s="81"/>
      <c r="Y42" s="81"/>
      <c r="Z42" s="82"/>
      <c r="AA42" s="81">
        <f t="shared" si="1"/>
        <v>108</v>
      </c>
      <c r="AB42" s="85" t="str">
        <f t="shared" si="6"/>
        <v xml:space="preserve"> </v>
      </c>
      <c r="AC42" s="86">
        <f t="shared" si="2"/>
        <v>238.001</v>
      </c>
      <c r="AD42" s="84" t="str">
        <f t="shared" si="3"/>
        <v/>
      </c>
      <c r="AE42" s="81">
        <f t="shared" si="4"/>
        <v>31</v>
      </c>
      <c r="AF42" s="85"/>
    </row>
    <row r="43" spans="1:258" ht="12.75" customHeight="1" x14ac:dyDescent="0.25">
      <c r="A43" s="32">
        <v>50</v>
      </c>
      <c r="B43" s="8" t="s">
        <v>92</v>
      </c>
      <c r="C43" s="10" t="s">
        <v>47</v>
      </c>
      <c r="D43" s="60" t="s">
        <v>56</v>
      </c>
      <c r="E43" s="32">
        <v>5</v>
      </c>
      <c r="F43" s="18">
        <v>6</v>
      </c>
      <c r="G43" s="18">
        <v>2</v>
      </c>
      <c r="H43" s="18"/>
      <c r="I43" s="18"/>
      <c r="J43" s="18">
        <v>1</v>
      </c>
      <c r="K43" s="18">
        <v>1</v>
      </c>
      <c r="L43" s="63"/>
      <c r="M43" s="18">
        <f t="shared" si="0"/>
        <v>125</v>
      </c>
      <c r="N43" s="31" t="str">
        <f t="shared" si="5"/>
        <v>III.</v>
      </c>
      <c r="O43" s="32">
        <v>2</v>
      </c>
      <c r="P43" s="26">
        <v>2</v>
      </c>
      <c r="Q43" s="18">
        <v>3</v>
      </c>
      <c r="R43" s="26">
        <v>1</v>
      </c>
      <c r="S43" s="18">
        <v>3</v>
      </c>
      <c r="T43" s="18">
        <v>2</v>
      </c>
      <c r="U43" s="18">
        <v>1</v>
      </c>
      <c r="V43" s="18"/>
      <c r="W43" s="18"/>
      <c r="X43" s="18">
        <v>1</v>
      </c>
      <c r="Y43" s="18"/>
      <c r="Z43" s="63"/>
      <c r="AA43" s="18">
        <f t="shared" si="1"/>
        <v>102</v>
      </c>
      <c r="AB43" s="19" t="str">
        <f t="shared" si="6"/>
        <v xml:space="preserve"> </v>
      </c>
      <c r="AC43" s="70">
        <f t="shared" si="2"/>
        <v>227.001</v>
      </c>
      <c r="AD43" s="26" t="str">
        <f t="shared" si="3"/>
        <v/>
      </c>
      <c r="AE43" s="18">
        <f t="shared" si="4"/>
        <v>32</v>
      </c>
      <c r="AF43" s="19"/>
    </row>
    <row r="44" spans="1:258" ht="12.75" customHeight="1" thickBot="1" x14ac:dyDescent="0.3">
      <c r="A44" s="24">
        <v>13</v>
      </c>
      <c r="B44" s="45" t="s">
        <v>51</v>
      </c>
      <c r="C44" s="46" t="s">
        <v>47</v>
      </c>
      <c r="D44" s="62" t="s">
        <v>56</v>
      </c>
      <c r="E44" s="24">
        <v>3</v>
      </c>
      <c r="F44" s="33">
        <v>6</v>
      </c>
      <c r="G44" s="33">
        <v>3</v>
      </c>
      <c r="H44" s="33">
        <v>1</v>
      </c>
      <c r="I44" s="33">
        <v>1</v>
      </c>
      <c r="J44" s="33"/>
      <c r="K44" s="33">
        <v>1</v>
      </c>
      <c r="L44" s="64"/>
      <c r="M44" s="33">
        <f t="shared" si="0"/>
        <v>121</v>
      </c>
      <c r="N44" s="40" t="str">
        <f t="shared" si="5"/>
        <v xml:space="preserve"> </v>
      </c>
      <c r="O44" s="24">
        <v>1</v>
      </c>
      <c r="P44" s="25">
        <v>3</v>
      </c>
      <c r="Q44" s="33">
        <v>2</v>
      </c>
      <c r="R44" s="25">
        <v>5</v>
      </c>
      <c r="S44" s="33"/>
      <c r="T44" s="33">
        <v>1</v>
      </c>
      <c r="U44" s="33"/>
      <c r="V44" s="33">
        <v>1</v>
      </c>
      <c r="W44" s="33"/>
      <c r="X44" s="33">
        <v>1</v>
      </c>
      <c r="Y44" s="33">
        <v>1</v>
      </c>
      <c r="Z44" s="64"/>
      <c r="AA44" s="33">
        <f t="shared" si="1"/>
        <v>97</v>
      </c>
      <c r="AB44" s="34" t="str">
        <f t="shared" si="6"/>
        <v xml:space="preserve"> </v>
      </c>
      <c r="AC44" s="71">
        <f t="shared" si="2"/>
        <v>218.001</v>
      </c>
      <c r="AD44" s="25" t="str">
        <f t="shared" si="3"/>
        <v/>
      </c>
      <c r="AE44" s="33">
        <f t="shared" si="4"/>
        <v>33</v>
      </c>
      <c r="AF44" s="34"/>
    </row>
    <row r="45" spans="1:258" ht="12.75" customHeight="1" x14ac:dyDescent="0.2"/>
    <row r="46" spans="1:258" ht="16.5" thickBot="1" x14ac:dyDescent="0.3">
      <c r="A46" s="6" t="s">
        <v>0</v>
      </c>
      <c r="B46" s="5"/>
      <c r="C46" s="56" t="s">
        <v>34</v>
      </c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29"/>
      <c r="EZ46" s="29"/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29"/>
      <c r="FO46" s="29"/>
      <c r="FP46" s="29"/>
      <c r="FQ46" s="29"/>
      <c r="FR46" s="29"/>
      <c r="FS46" s="29"/>
      <c r="FT46" s="29"/>
      <c r="FU46" s="29"/>
      <c r="FV46" s="29"/>
      <c r="FW46" s="29"/>
      <c r="FX46" s="29"/>
      <c r="FY46" s="29"/>
      <c r="FZ46" s="29"/>
      <c r="GA46" s="29"/>
      <c r="GB46" s="29"/>
      <c r="GC46" s="29"/>
      <c r="GD46" s="29"/>
      <c r="GE46" s="29"/>
      <c r="GF46" s="29"/>
      <c r="GG46" s="29"/>
      <c r="GH46" s="29"/>
      <c r="GI46" s="29"/>
      <c r="GJ46" s="29"/>
      <c r="GK46" s="29"/>
      <c r="GL46" s="29"/>
      <c r="GM46" s="29"/>
      <c r="GN46" s="29"/>
      <c r="GO46" s="29"/>
      <c r="GP46" s="29"/>
      <c r="GQ46" s="29"/>
      <c r="GR46" s="29"/>
      <c r="GS46" s="29"/>
      <c r="GT46" s="29"/>
      <c r="GU46" s="29"/>
      <c r="GV46" s="29"/>
      <c r="GW46" s="29"/>
      <c r="GX46" s="29"/>
      <c r="GY46" s="29"/>
      <c r="GZ46" s="29"/>
      <c r="HA46" s="29"/>
      <c r="HB46" s="29"/>
      <c r="HC46" s="29"/>
      <c r="HD46" s="29"/>
      <c r="HE46" s="29"/>
      <c r="HF46" s="29"/>
      <c r="HG46" s="29"/>
      <c r="HH46" s="29"/>
      <c r="HI46" s="29"/>
      <c r="HJ46" s="29"/>
      <c r="HK46" s="29"/>
      <c r="HL46" s="29"/>
      <c r="HM46" s="29"/>
      <c r="HN46" s="29"/>
      <c r="HO46" s="29"/>
      <c r="HP46" s="29"/>
      <c r="HQ46" s="29"/>
      <c r="HR46" s="29"/>
      <c r="HS46" s="29"/>
      <c r="HT46" s="29"/>
      <c r="HU46" s="29"/>
      <c r="HV46" s="29"/>
      <c r="HW46" s="29"/>
      <c r="HX46" s="29"/>
      <c r="HY46" s="29"/>
      <c r="HZ46" s="29"/>
      <c r="IA46" s="29"/>
      <c r="IB46" s="29"/>
      <c r="IC46" s="29"/>
      <c r="ID46" s="29"/>
      <c r="IE46" s="29"/>
      <c r="IF46" s="29"/>
      <c r="IG46" s="29"/>
      <c r="IH46" s="29"/>
      <c r="II46" s="29"/>
      <c r="IJ46" s="29"/>
      <c r="IK46" s="29"/>
      <c r="IL46" s="29"/>
      <c r="IM46" s="29"/>
      <c r="IN46" s="29"/>
      <c r="IO46" s="29"/>
      <c r="IP46" s="29"/>
      <c r="IQ46" s="29"/>
      <c r="IR46" s="29"/>
      <c r="IS46" s="29"/>
      <c r="IT46" s="29"/>
      <c r="IU46" s="29"/>
      <c r="IV46" s="29"/>
      <c r="IW46" s="29"/>
      <c r="IX46" s="29"/>
    </row>
    <row r="47" spans="1:258" x14ac:dyDescent="0.2">
      <c r="A47" s="41"/>
      <c r="B47" s="42"/>
      <c r="C47" s="43"/>
      <c r="D47" s="44"/>
      <c r="E47" s="72" t="s">
        <v>23</v>
      </c>
      <c r="F47" s="73"/>
      <c r="G47" s="73"/>
      <c r="H47" s="73"/>
      <c r="I47" s="73"/>
      <c r="J47" s="73"/>
      <c r="K47" s="73"/>
      <c r="L47" s="16"/>
      <c r="M47" s="16" t="s">
        <v>21</v>
      </c>
      <c r="N47" s="17"/>
      <c r="O47" s="72" t="s">
        <v>22</v>
      </c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16"/>
      <c r="AA47" s="16" t="s">
        <v>21</v>
      </c>
      <c r="AB47" s="17"/>
      <c r="AC47" s="74" t="s">
        <v>5</v>
      </c>
      <c r="AD47" s="75"/>
      <c r="AE47" s="76"/>
      <c r="AF47" s="35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  <c r="DP47" s="29"/>
      <c r="DQ47" s="29"/>
      <c r="DR47" s="29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29"/>
      <c r="EL47" s="29"/>
      <c r="EM47" s="29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29"/>
      <c r="EZ47" s="29"/>
      <c r="FA47" s="29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29"/>
      <c r="FN47" s="29"/>
      <c r="FO47" s="29"/>
      <c r="FP47" s="29"/>
      <c r="FQ47" s="29"/>
      <c r="FR47" s="29"/>
      <c r="FS47" s="29"/>
      <c r="FT47" s="29"/>
      <c r="FU47" s="29"/>
      <c r="FV47" s="29"/>
      <c r="FW47" s="29"/>
      <c r="FX47" s="29"/>
      <c r="FY47" s="29"/>
      <c r="FZ47" s="29"/>
      <c r="GA47" s="29"/>
      <c r="GB47" s="29"/>
      <c r="GC47" s="29"/>
      <c r="GD47" s="29"/>
      <c r="GE47" s="29"/>
      <c r="GF47" s="29"/>
      <c r="GG47" s="29"/>
      <c r="GH47" s="29"/>
      <c r="GI47" s="29"/>
      <c r="GJ47" s="29"/>
      <c r="GK47" s="29"/>
      <c r="GL47" s="29"/>
      <c r="GM47" s="29"/>
      <c r="GN47" s="29"/>
      <c r="GO47" s="29"/>
      <c r="GP47" s="29"/>
      <c r="GQ47" s="29"/>
      <c r="GR47" s="29"/>
      <c r="GS47" s="29"/>
      <c r="GT47" s="29"/>
      <c r="GU47" s="29"/>
      <c r="GV47" s="29"/>
      <c r="GW47" s="29"/>
      <c r="GX47" s="29"/>
      <c r="GY47" s="29"/>
      <c r="GZ47" s="29"/>
      <c r="HA47" s="29"/>
      <c r="HB47" s="29"/>
      <c r="HC47" s="29"/>
      <c r="HD47" s="29"/>
      <c r="HE47" s="29"/>
      <c r="HF47" s="29"/>
      <c r="HG47" s="29"/>
      <c r="HH47" s="29"/>
      <c r="HI47" s="29"/>
      <c r="HJ47" s="29"/>
      <c r="HK47" s="29"/>
      <c r="HL47" s="29"/>
      <c r="HM47" s="29"/>
      <c r="HN47" s="29"/>
      <c r="HO47" s="29"/>
      <c r="HP47" s="29"/>
      <c r="HQ47" s="29"/>
      <c r="HR47" s="29"/>
      <c r="HS47" s="29"/>
      <c r="HT47" s="29"/>
      <c r="HU47" s="29"/>
      <c r="HV47" s="29"/>
      <c r="HW47" s="29"/>
      <c r="HX47" s="29"/>
      <c r="HY47" s="29"/>
      <c r="HZ47" s="29"/>
      <c r="IA47" s="29"/>
      <c r="IB47" s="29"/>
      <c r="IC47" s="29"/>
      <c r="ID47" s="29"/>
      <c r="IE47" s="29"/>
      <c r="IF47" s="29"/>
      <c r="IG47" s="29"/>
      <c r="IH47" s="29"/>
      <c r="II47" s="29"/>
      <c r="IJ47" s="29"/>
      <c r="IK47" s="29"/>
      <c r="IL47" s="29"/>
      <c r="IM47" s="29"/>
      <c r="IN47" s="29"/>
      <c r="IO47" s="29"/>
      <c r="IP47" s="29"/>
      <c r="IQ47" s="29"/>
      <c r="IR47" s="29"/>
      <c r="IS47" s="29"/>
      <c r="IT47" s="29"/>
      <c r="IU47" s="29"/>
      <c r="IV47" s="29"/>
      <c r="IW47" s="29"/>
      <c r="IX47" s="29"/>
    </row>
    <row r="48" spans="1:258" ht="26.25" thickBot="1" x14ac:dyDescent="0.25">
      <c r="A48" s="36" t="s">
        <v>1</v>
      </c>
      <c r="B48" s="48" t="s">
        <v>2</v>
      </c>
      <c r="C48" s="40" t="s">
        <v>3</v>
      </c>
      <c r="D48" s="34" t="s">
        <v>28</v>
      </c>
      <c r="E48" s="20">
        <v>10</v>
      </c>
      <c r="F48" s="21">
        <v>9</v>
      </c>
      <c r="G48" s="21">
        <v>8</v>
      </c>
      <c r="H48" s="21">
        <v>7</v>
      </c>
      <c r="I48" s="21">
        <v>6</v>
      </c>
      <c r="J48" s="21">
        <v>5</v>
      </c>
      <c r="K48" s="21">
        <v>0</v>
      </c>
      <c r="L48" s="21" t="s">
        <v>29</v>
      </c>
      <c r="M48" s="22" t="s">
        <v>14</v>
      </c>
      <c r="N48" s="23" t="s">
        <v>4</v>
      </c>
      <c r="O48" s="24">
        <v>10</v>
      </c>
      <c r="P48" s="25">
        <v>9</v>
      </c>
      <c r="Q48" s="33">
        <v>8</v>
      </c>
      <c r="R48" s="25">
        <v>7</v>
      </c>
      <c r="S48" s="33">
        <v>6</v>
      </c>
      <c r="T48" s="33">
        <v>5</v>
      </c>
      <c r="U48" s="33">
        <v>4</v>
      </c>
      <c r="V48" s="33">
        <v>3</v>
      </c>
      <c r="W48" s="33">
        <v>2</v>
      </c>
      <c r="X48" s="33">
        <v>1</v>
      </c>
      <c r="Y48" s="33">
        <v>0</v>
      </c>
      <c r="Z48" s="33" t="s">
        <v>29</v>
      </c>
      <c r="AA48" s="22" t="s">
        <v>14</v>
      </c>
      <c r="AB48" s="34" t="s">
        <v>4</v>
      </c>
      <c r="AC48" s="49" t="s">
        <v>31</v>
      </c>
      <c r="AD48" s="50" t="s">
        <v>32</v>
      </c>
      <c r="AE48" s="40" t="s">
        <v>6</v>
      </c>
      <c r="AF48" s="37" t="s">
        <v>30</v>
      </c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  <c r="BF48" s="29"/>
      <c r="BG48" s="29"/>
      <c r="BH48" s="29"/>
      <c r="BI48" s="29"/>
      <c r="BJ48" s="29"/>
      <c r="BK48" s="29"/>
      <c r="BL48" s="29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29"/>
      <c r="DA48" s="29"/>
      <c r="DB48" s="29"/>
      <c r="DC48" s="29"/>
      <c r="DD48" s="29"/>
      <c r="DE48" s="29"/>
      <c r="DF48" s="29"/>
      <c r="DG48" s="29"/>
      <c r="DH48" s="29"/>
      <c r="DI48" s="29"/>
      <c r="DJ48" s="29"/>
      <c r="DK48" s="29"/>
      <c r="DL48" s="29"/>
      <c r="DM48" s="29"/>
      <c r="DN48" s="29"/>
      <c r="DO48" s="29"/>
      <c r="DP48" s="29"/>
      <c r="DQ48" s="29"/>
      <c r="DR48" s="29"/>
      <c r="DS48" s="29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29"/>
      <c r="EK48" s="29"/>
      <c r="EL48" s="29"/>
      <c r="EM48" s="29"/>
      <c r="EN48" s="29"/>
      <c r="EO48" s="29"/>
      <c r="EP48" s="29"/>
      <c r="EQ48" s="29"/>
      <c r="ER48" s="29"/>
      <c r="ES48" s="29"/>
      <c r="ET48" s="29"/>
      <c r="EU48" s="29"/>
      <c r="EV48" s="29"/>
      <c r="EW48" s="29"/>
      <c r="EX48" s="29"/>
      <c r="EY48" s="29"/>
      <c r="EZ48" s="29"/>
      <c r="FA48" s="29"/>
      <c r="FB48" s="29"/>
      <c r="FC48" s="29"/>
      <c r="FD48" s="29"/>
      <c r="FE48" s="29"/>
      <c r="FF48" s="29"/>
      <c r="FG48" s="29"/>
      <c r="FH48" s="29"/>
      <c r="FI48" s="29"/>
      <c r="FJ48" s="29"/>
      <c r="FK48" s="29"/>
      <c r="FL48" s="29"/>
      <c r="FM48" s="29"/>
      <c r="FN48" s="29"/>
      <c r="FO48" s="29"/>
      <c r="FP48" s="29"/>
      <c r="FQ48" s="29"/>
      <c r="FR48" s="29"/>
      <c r="FS48" s="29"/>
      <c r="FT48" s="29"/>
      <c r="FU48" s="29"/>
      <c r="FV48" s="29"/>
      <c r="FW48" s="29"/>
      <c r="FX48" s="29"/>
      <c r="FY48" s="29"/>
      <c r="FZ48" s="29"/>
      <c r="GA48" s="29"/>
      <c r="GB48" s="29"/>
      <c r="GC48" s="29"/>
      <c r="GD48" s="29"/>
      <c r="GE48" s="29"/>
      <c r="GF48" s="29"/>
      <c r="GG48" s="29"/>
      <c r="GH48" s="29"/>
      <c r="GI48" s="29"/>
      <c r="GJ48" s="29"/>
      <c r="GK48" s="29"/>
      <c r="GL48" s="29"/>
      <c r="GM48" s="29"/>
      <c r="GN48" s="29"/>
      <c r="GO48" s="29"/>
      <c r="GP48" s="29"/>
      <c r="GQ48" s="29"/>
      <c r="GR48" s="29"/>
      <c r="GS48" s="29"/>
      <c r="GT48" s="29"/>
      <c r="GU48" s="29"/>
      <c r="GV48" s="29"/>
      <c r="GW48" s="29"/>
      <c r="GX48" s="29"/>
      <c r="GY48" s="29"/>
      <c r="GZ48" s="29"/>
      <c r="HA48" s="29"/>
      <c r="HB48" s="29"/>
      <c r="HC48" s="29"/>
      <c r="HD48" s="29"/>
      <c r="HE48" s="29"/>
      <c r="HF48" s="29"/>
      <c r="HG48" s="29"/>
      <c r="HH48" s="29"/>
      <c r="HI48" s="29"/>
      <c r="HJ48" s="29"/>
      <c r="HK48" s="29"/>
      <c r="HL48" s="29"/>
      <c r="HM48" s="29"/>
      <c r="HN48" s="29"/>
      <c r="HO48" s="29"/>
      <c r="HP48" s="29"/>
      <c r="HQ48" s="29"/>
      <c r="HR48" s="29"/>
      <c r="HS48" s="29"/>
      <c r="HT48" s="29"/>
      <c r="HU48" s="29"/>
      <c r="HV48" s="29"/>
      <c r="HW48" s="29"/>
      <c r="HX48" s="29"/>
      <c r="HY48" s="29"/>
      <c r="HZ48" s="29"/>
      <c r="IA48" s="29"/>
      <c r="IB48" s="29"/>
      <c r="IC48" s="29"/>
      <c r="ID48" s="29"/>
      <c r="IE48" s="29"/>
      <c r="IF48" s="29"/>
      <c r="IG48" s="29"/>
      <c r="IH48" s="29"/>
      <c r="II48" s="29"/>
      <c r="IJ48" s="29"/>
      <c r="IK48" s="29"/>
      <c r="IL48" s="29"/>
      <c r="IM48" s="29"/>
      <c r="IN48" s="29"/>
      <c r="IO48" s="29"/>
      <c r="IP48" s="29"/>
      <c r="IQ48" s="29"/>
      <c r="IR48" s="29"/>
      <c r="IS48" s="29"/>
      <c r="IT48" s="29"/>
      <c r="IU48" s="29"/>
      <c r="IV48" s="29"/>
      <c r="IW48" s="29"/>
      <c r="IX48" s="29"/>
    </row>
    <row r="49" spans="1:258" ht="6" customHeight="1" thickBot="1" x14ac:dyDescent="0.3">
      <c r="A49" s="15"/>
      <c r="B49" s="27"/>
      <c r="C49" s="28"/>
      <c r="D49" s="28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  <c r="DP49" s="29"/>
      <c r="DQ49" s="29"/>
      <c r="DR49" s="29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29"/>
      <c r="EL49" s="29"/>
      <c r="EM49" s="29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29"/>
      <c r="EZ49" s="29"/>
      <c r="FA49" s="29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29"/>
      <c r="FN49" s="29"/>
      <c r="FO49" s="29"/>
      <c r="FP49" s="29"/>
      <c r="FQ49" s="29"/>
      <c r="FR49" s="29"/>
      <c r="FS49" s="29"/>
      <c r="FT49" s="29"/>
      <c r="FU49" s="29"/>
      <c r="FV49" s="29"/>
      <c r="FW49" s="29"/>
      <c r="FX49" s="29"/>
      <c r="FY49" s="29"/>
      <c r="FZ49" s="29"/>
      <c r="GA49" s="29"/>
      <c r="GB49" s="29"/>
      <c r="GC49" s="29"/>
      <c r="GD49" s="29"/>
      <c r="GE49" s="29"/>
      <c r="GF49" s="29"/>
      <c r="GG49" s="29"/>
      <c r="GH49" s="29"/>
      <c r="GI49" s="29"/>
      <c r="GJ49" s="29"/>
      <c r="GK49" s="29"/>
      <c r="GL49" s="29"/>
      <c r="GM49" s="29"/>
      <c r="GN49" s="29"/>
      <c r="GO49" s="29"/>
      <c r="GP49" s="29"/>
      <c r="GQ49" s="29"/>
      <c r="GR49" s="29"/>
      <c r="GS49" s="29"/>
      <c r="GT49" s="29"/>
      <c r="GU49" s="29"/>
      <c r="GV49" s="29"/>
      <c r="GW49" s="29"/>
      <c r="GX49" s="29"/>
      <c r="GY49" s="29"/>
      <c r="GZ49" s="29"/>
      <c r="HA49" s="29"/>
      <c r="HB49" s="29"/>
      <c r="HC49" s="29"/>
      <c r="HD49" s="29"/>
      <c r="HE49" s="29"/>
      <c r="HF49" s="29"/>
      <c r="HG49" s="29"/>
      <c r="HH49" s="29"/>
      <c r="HI49" s="29"/>
      <c r="HJ49" s="29"/>
      <c r="HK49" s="29"/>
      <c r="HL49" s="29"/>
      <c r="HM49" s="29"/>
      <c r="HN49" s="29"/>
      <c r="HO49" s="29"/>
      <c r="HP49" s="29"/>
      <c r="HQ49" s="29"/>
      <c r="HR49" s="29"/>
      <c r="HS49" s="29"/>
      <c r="HT49" s="29"/>
      <c r="HU49" s="29"/>
      <c r="HV49" s="29"/>
      <c r="HW49" s="29"/>
      <c r="HX49" s="29"/>
      <c r="HY49" s="29"/>
      <c r="HZ49" s="29"/>
      <c r="IA49" s="29"/>
      <c r="IB49" s="29"/>
      <c r="IC49" s="29"/>
      <c r="ID49" s="29"/>
      <c r="IE49" s="29"/>
      <c r="IF49" s="29"/>
      <c r="IG49" s="29"/>
      <c r="IH49" s="29"/>
      <c r="II49" s="29"/>
      <c r="IJ49" s="29"/>
      <c r="IK49" s="29"/>
      <c r="IL49" s="29"/>
      <c r="IM49" s="29"/>
      <c r="IN49" s="29"/>
      <c r="IO49" s="29"/>
      <c r="IP49" s="29"/>
      <c r="IQ49" s="29"/>
      <c r="IR49" s="29"/>
      <c r="IS49" s="29"/>
      <c r="IT49" s="29"/>
      <c r="IU49" s="29"/>
      <c r="IV49" s="29"/>
      <c r="IW49" s="29"/>
      <c r="IX49" s="29"/>
    </row>
    <row r="50" spans="1:258" ht="12.75" customHeight="1" x14ac:dyDescent="0.25">
      <c r="A50" s="57">
        <v>32</v>
      </c>
      <c r="B50" s="68" t="s">
        <v>74</v>
      </c>
      <c r="C50" s="54" t="s">
        <v>36</v>
      </c>
      <c r="D50" s="59" t="s">
        <v>57</v>
      </c>
      <c r="E50" s="57">
        <v>11</v>
      </c>
      <c r="F50" s="16">
        <v>4</v>
      </c>
      <c r="G50" s="16"/>
      <c r="H50" s="16"/>
      <c r="I50" s="16"/>
      <c r="J50" s="16"/>
      <c r="K50" s="16"/>
      <c r="L50" s="55"/>
      <c r="M50" s="16">
        <f t="shared" ref="M50:M66" si="7">IF(SUM(E50:K50)=0,0,IF(SUM(E50:K50)&lt;15,"málo",IF(SUM(E50:K50)=15,SUM(E50*10,F50*9,G50*8,H50*7,I50*6,J50*5,L50),IF(SUM(E50:K50)&gt;15,"moc"))))</f>
        <v>146</v>
      </c>
      <c r="N50" s="58" t="str">
        <f>IF(AND(M50&gt;=146,M50&lt;=150),"M",IF(AND(M50&gt;=140,M50&lt;=145),"I.",IF(AND(M50&gt;=134,M50&lt;=139),"II.",IF(AND(M50&gt;=125,M50&lt;=133),"III."," "))))</f>
        <v>M</v>
      </c>
      <c r="O50" s="57">
        <v>7</v>
      </c>
      <c r="P50" s="38">
        <v>4</v>
      </c>
      <c r="Q50" s="16">
        <v>4</v>
      </c>
      <c r="R50" s="38"/>
      <c r="S50" s="16"/>
      <c r="T50" s="16"/>
      <c r="U50" s="16"/>
      <c r="V50" s="16"/>
      <c r="W50" s="16"/>
      <c r="X50" s="16"/>
      <c r="Y50" s="16"/>
      <c r="Z50" s="55"/>
      <c r="AA50" s="16">
        <f t="shared" ref="AA50:AA66" si="8">IF(SUM(O50:Y50)=0,0,IF(SUM(O50:Y50)&lt;15,"málo",IF(SUM(O50:Y50)=15,SUM(O50*10,P50*9,Q50*8,R50*7,S50*6,T50*5,U50*4,V50*3,W50*2,X50,Z50),IF(SUM(O50:Y50)&gt;15,"moc"))))</f>
        <v>138</v>
      </c>
      <c r="AB50" s="17" t="str">
        <f>IF(AND(AA50&gt;=137,AA50&lt;=150),"M",IF(AND(AA50&gt;=131,AA50&lt;=136),"I.",IF(AND(AA50&gt;=125,AA50&lt;=130),"II.",IF(AND(AA50&gt;=116,AA50&lt;=124),"III."," "))))</f>
        <v>M</v>
      </c>
      <c r="AC50" s="69" t="str">
        <f t="shared" ref="AC50:AC66" si="9">IF(D50="P",SUM(M50,AA50,((10-AF50)/10000)),"")</f>
        <v/>
      </c>
      <c r="AD50" s="38">
        <f t="shared" ref="AD50:AD66" si="10">IF(D50="R",SUM(M50,AA50,((10-AF50)/10000)),"")</f>
        <v>284.00099999999998</v>
      </c>
      <c r="AE50" s="16">
        <f t="shared" ref="AE50:AE66" si="11">IF(D50="P",RANK(AC50,$AC$12:$AC$99),RANK(AD50,$AD$12:$AD$99))</f>
        <v>1</v>
      </c>
      <c r="AF50" s="17"/>
    </row>
    <row r="51" spans="1:258" ht="12.75" customHeight="1" x14ac:dyDescent="0.25">
      <c r="A51" s="32">
        <v>33</v>
      </c>
      <c r="B51" s="9" t="s">
        <v>75</v>
      </c>
      <c r="C51" s="10" t="s">
        <v>36</v>
      </c>
      <c r="D51" s="60" t="s">
        <v>57</v>
      </c>
      <c r="E51" s="32">
        <v>12</v>
      </c>
      <c r="F51" s="18">
        <v>1</v>
      </c>
      <c r="G51" s="18"/>
      <c r="H51" s="18">
        <v>1</v>
      </c>
      <c r="I51" s="18">
        <v>1</v>
      </c>
      <c r="J51" s="18"/>
      <c r="K51" s="18"/>
      <c r="L51" s="63"/>
      <c r="M51" s="18">
        <f t="shared" si="7"/>
        <v>142</v>
      </c>
      <c r="N51" s="31" t="str">
        <f t="shared" ref="N51:N66" si="12">IF(AND(M51&gt;=146,M51&lt;=150),"M",IF(AND(M51&gt;=140,M51&lt;=145),"I.",IF(AND(M51&gt;=134,M51&lt;=139),"II.",IF(AND(M51&gt;=125,M51&lt;=133),"III."," "))))</f>
        <v>I.</v>
      </c>
      <c r="O51" s="32">
        <v>8</v>
      </c>
      <c r="P51" s="26">
        <v>5</v>
      </c>
      <c r="Q51" s="18">
        <v>1</v>
      </c>
      <c r="R51" s="26"/>
      <c r="S51" s="18">
        <v>1</v>
      </c>
      <c r="T51" s="18"/>
      <c r="U51" s="18"/>
      <c r="V51" s="18"/>
      <c r="W51" s="18"/>
      <c r="X51" s="18"/>
      <c r="Y51" s="18"/>
      <c r="Z51" s="63"/>
      <c r="AA51" s="18">
        <f t="shared" si="8"/>
        <v>139</v>
      </c>
      <c r="AB51" s="19" t="str">
        <f t="shared" ref="AB51:AB66" si="13">IF(AND(AA51&gt;=137,AA51&lt;=150),"M",IF(AND(AA51&gt;=131,AA51&lt;=136),"I.",IF(AND(AA51&gt;=125,AA51&lt;=130),"II.",IF(AND(AA51&gt;=116,AA51&lt;=124),"III."," "))))</f>
        <v>M</v>
      </c>
      <c r="AC51" s="70" t="str">
        <f t="shared" si="9"/>
        <v/>
      </c>
      <c r="AD51" s="26">
        <f t="shared" si="10"/>
        <v>281.0009</v>
      </c>
      <c r="AE51" s="18">
        <f t="shared" si="11"/>
        <v>2</v>
      </c>
      <c r="AF51" s="19">
        <v>1</v>
      </c>
    </row>
    <row r="52" spans="1:258" ht="12.75" customHeight="1" x14ac:dyDescent="0.25">
      <c r="A52" s="32">
        <v>49</v>
      </c>
      <c r="B52" s="8" t="s">
        <v>91</v>
      </c>
      <c r="C52" s="10" t="s">
        <v>79</v>
      </c>
      <c r="D52" s="60" t="s">
        <v>57</v>
      </c>
      <c r="E52" s="32">
        <v>12</v>
      </c>
      <c r="F52" s="18">
        <v>3</v>
      </c>
      <c r="G52" s="18"/>
      <c r="H52" s="18"/>
      <c r="I52" s="18"/>
      <c r="J52" s="18"/>
      <c r="K52" s="18"/>
      <c r="L52" s="63"/>
      <c r="M52" s="18">
        <f t="shared" si="7"/>
        <v>147</v>
      </c>
      <c r="N52" s="31" t="str">
        <f t="shared" si="12"/>
        <v>M</v>
      </c>
      <c r="O52" s="32">
        <v>4</v>
      </c>
      <c r="P52" s="26">
        <v>8</v>
      </c>
      <c r="Q52" s="18">
        <v>1</v>
      </c>
      <c r="R52" s="26">
        <v>2</v>
      </c>
      <c r="S52" s="18"/>
      <c r="T52" s="18"/>
      <c r="U52" s="18"/>
      <c r="V52" s="18"/>
      <c r="W52" s="18"/>
      <c r="X52" s="18"/>
      <c r="Y52" s="18"/>
      <c r="Z52" s="63"/>
      <c r="AA52" s="18">
        <f t="shared" si="8"/>
        <v>134</v>
      </c>
      <c r="AB52" s="19" t="str">
        <f t="shared" si="13"/>
        <v>I.</v>
      </c>
      <c r="AC52" s="70" t="str">
        <f t="shared" si="9"/>
        <v/>
      </c>
      <c r="AD52" s="26">
        <f t="shared" si="10"/>
        <v>281.00080000000003</v>
      </c>
      <c r="AE52" s="18">
        <f t="shared" si="11"/>
        <v>3</v>
      </c>
      <c r="AF52" s="19">
        <v>2</v>
      </c>
    </row>
    <row r="53" spans="1:258" ht="12.75" customHeight="1" x14ac:dyDescent="0.25">
      <c r="A53" s="32">
        <v>38</v>
      </c>
      <c r="B53" s="8" t="s">
        <v>81</v>
      </c>
      <c r="C53" s="10" t="s">
        <v>36</v>
      </c>
      <c r="D53" s="60" t="s">
        <v>57</v>
      </c>
      <c r="E53" s="32">
        <v>13</v>
      </c>
      <c r="F53" s="18">
        <v>2</v>
      </c>
      <c r="G53" s="18"/>
      <c r="H53" s="18"/>
      <c r="I53" s="18"/>
      <c r="J53" s="18"/>
      <c r="K53" s="18"/>
      <c r="L53" s="63"/>
      <c r="M53" s="18">
        <f t="shared" si="7"/>
        <v>148</v>
      </c>
      <c r="N53" s="31" t="str">
        <f t="shared" si="12"/>
        <v>M</v>
      </c>
      <c r="O53" s="32">
        <v>5</v>
      </c>
      <c r="P53" s="26">
        <v>5</v>
      </c>
      <c r="Q53" s="18">
        <v>3</v>
      </c>
      <c r="R53" s="26">
        <v>2</v>
      </c>
      <c r="S53" s="18"/>
      <c r="T53" s="18"/>
      <c r="U53" s="18"/>
      <c r="V53" s="18"/>
      <c r="W53" s="18"/>
      <c r="X53" s="18"/>
      <c r="Y53" s="18"/>
      <c r="Z53" s="63"/>
      <c r="AA53" s="18">
        <f t="shared" si="8"/>
        <v>133</v>
      </c>
      <c r="AB53" s="19" t="str">
        <f t="shared" si="13"/>
        <v>I.</v>
      </c>
      <c r="AC53" s="70" t="str">
        <f t="shared" si="9"/>
        <v/>
      </c>
      <c r="AD53" s="26">
        <f t="shared" si="10"/>
        <v>281.00069999999999</v>
      </c>
      <c r="AE53" s="18">
        <f t="shared" si="11"/>
        <v>4</v>
      </c>
      <c r="AF53" s="19">
        <v>3</v>
      </c>
    </row>
    <row r="54" spans="1:258" ht="12.75" customHeight="1" x14ac:dyDescent="0.25">
      <c r="A54" s="32">
        <v>3</v>
      </c>
      <c r="B54" s="9" t="s">
        <v>38</v>
      </c>
      <c r="C54" s="10" t="s">
        <v>39</v>
      </c>
      <c r="D54" s="60" t="s">
        <v>57</v>
      </c>
      <c r="E54" s="32">
        <v>9</v>
      </c>
      <c r="F54" s="18">
        <v>6</v>
      </c>
      <c r="G54" s="18"/>
      <c r="H54" s="18"/>
      <c r="I54" s="18"/>
      <c r="J54" s="18"/>
      <c r="K54" s="18"/>
      <c r="L54" s="63"/>
      <c r="M54" s="18">
        <f t="shared" si="7"/>
        <v>144</v>
      </c>
      <c r="N54" s="31" t="str">
        <f t="shared" si="12"/>
        <v>I.</v>
      </c>
      <c r="O54" s="32">
        <v>4</v>
      </c>
      <c r="P54" s="26">
        <v>7</v>
      </c>
      <c r="Q54" s="18">
        <v>3</v>
      </c>
      <c r="R54" s="26">
        <v>1</v>
      </c>
      <c r="S54" s="18"/>
      <c r="T54" s="18"/>
      <c r="U54" s="18"/>
      <c r="V54" s="18"/>
      <c r="W54" s="18"/>
      <c r="X54" s="18"/>
      <c r="Y54" s="18"/>
      <c r="Z54" s="63"/>
      <c r="AA54" s="18">
        <f t="shared" si="8"/>
        <v>134</v>
      </c>
      <c r="AB54" s="19" t="str">
        <f t="shared" si="13"/>
        <v>I.</v>
      </c>
      <c r="AC54" s="70" t="str">
        <f t="shared" si="9"/>
        <v/>
      </c>
      <c r="AD54" s="26">
        <f t="shared" si="10"/>
        <v>278.0009</v>
      </c>
      <c r="AE54" s="18">
        <f t="shared" si="11"/>
        <v>5</v>
      </c>
      <c r="AF54" s="19">
        <v>1</v>
      </c>
    </row>
    <row r="55" spans="1:258" ht="12.75" customHeight="1" x14ac:dyDescent="0.25">
      <c r="A55" s="32">
        <v>21</v>
      </c>
      <c r="B55" s="9" t="s">
        <v>63</v>
      </c>
      <c r="C55" s="10" t="s">
        <v>36</v>
      </c>
      <c r="D55" s="60" t="s">
        <v>57</v>
      </c>
      <c r="E55" s="32">
        <v>11</v>
      </c>
      <c r="F55" s="18">
        <v>3</v>
      </c>
      <c r="G55" s="18">
        <v>1</v>
      </c>
      <c r="H55" s="18"/>
      <c r="I55" s="18"/>
      <c r="J55" s="18"/>
      <c r="K55" s="18"/>
      <c r="L55" s="63"/>
      <c r="M55" s="18">
        <f t="shared" si="7"/>
        <v>145</v>
      </c>
      <c r="N55" s="31" t="str">
        <f t="shared" si="12"/>
        <v>I.</v>
      </c>
      <c r="O55" s="32">
        <v>5</v>
      </c>
      <c r="P55" s="26">
        <v>4</v>
      </c>
      <c r="Q55" s="18">
        <v>5</v>
      </c>
      <c r="R55" s="26">
        <v>1</v>
      </c>
      <c r="S55" s="18"/>
      <c r="T55" s="18"/>
      <c r="U55" s="18"/>
      <c r="V55" s="18"/>
      <c r="W55" s="18"/>
      <c r="X55" s="18"/>
      <c r="Y55" s="18"/>
      <c r="Z55" s="63"/>
      <c r="AA55" s="18">
        <f t="shared" si="8"/>
        <v>133</v>
      </c>
      <c r="AB55" s="19" t="str">
        <f t="shared" si="13"/>
        <v>I.</v>
      </c>
      <c r="AC55" s="70" t="str">
        <f t="shared" si="9"/>
        <v/>
      </c>
      <c r="AD55" s="26">
        <f t="shared" si="10"/>
        <v>278.00080000000003</v>
      </c>
      <c r="AE55" s="18">
        <f t="shared" si="11"/>
        <v>6</v>
      </c>
      <c r="AF55" s="19">
        <v>2</v>
      </c>
    </row>
    <row r="56" spans="1:258" ht="12.75" customHeight="1" x14ac:dyDescent="0.25">
      <c r="A56" s="32">
        <v>9</v>
      </c>
      <c r="B56" s="9" t="s">
        <v>46</v>
      </c>
      <c r="C56" s="10" t="s">
        <v>47</v>
      </c>
      <c r="D56" s="60" t="s">
        <v>57</v>
      </c>
      <c r="E56" s="32">
        <v>10</v>
      </c>
      <c r="F56" s="18">
        <v>5</v>
      </c>
      <c r="G56" s="18"/>
      <c r="H56" s="18"/>
      <c r="I56" s="18"/>
      <c r="J56" s="18"/>
      <c r="K56" s="18"/>
      <c r="L56" s="63"/>
      <c r="M56" s="18">
        <f t="shared" si="7"/>
        <v>145</v>
      </c>
      <c r="N56" s="31" t="str">
        <f t="shared" si="12"/>
        <v>I.</v>
      </c>
      <c r="O56" s="32">
        <v>5</v>
      </c>
      <c r="P56" s="18">
        <v>5</v>
      </c>
      <c r="Q56" s="18">
        <v>4</v>
      </c>
      <c r="R56" s="26"/>
      <c r="S56" s="18"/>
      <c r="T56" s="18">
        <v>1</v>
      </c>
      <c r="U56" s="39"/>
      <c r="V56" s="18"/>
      <c r="W56" s="18"/>
      <c r="X56" s="18"/>
      <c r="Y56" s="18"/>
      <c r="Z56" s="63"/>
      <c r="AA56" s="18">
        <f t="shared" si="8"/>
        <v>132</v>
      </c>
      <c r="AB56" s="19" t="str">
        <f t="shared" si="13"/>
        <v>I.</v>
      </c>
      <c r="AC56" s="70" t="str">
        <f t="shared" si="9"/>
        <v/>
      </c>
      <c r="AD56" s="26">
        <f t="shared" si="10"/>
        <v>277.00099999999998</v>
      </c>
      <c r="AE56" s="18">
        <f t="shared" si="11"/>
        <v>7</v>
      </c>
      <c r="AF56" s="19"/>
    </row>
    <row r="57" spans="1:258" ht="12.75" customHeight="1" x14ac:dyDescent="0.25">
      <c r="A57" s="32">
        <v>19</v>
      </c>
      <c r="B57" s="9" t="s">
        <v>61</v>
      </c>
      <c r="C57" s="10" t="s">
        <v>59</v>
      </c>
      <c r="D57" s="60" t="s">
        <v>57</v>
      </c>
      <c r="E57" s="32">
        <v>7</v>
      </c>
      <c r="F57" s="18">
        <v>6</v>
      </c>
      <c r="G57" s="18">
        <v>1</v>
      </c>
      <c r="H57" s="18">
        <v>1</v>
      </c>
      <c r="I57" s="18"/>
      <c r="J57" s="18"/>
      <c r="K57" s="18"/>
      <c r="L57" s="63"/>
      <c r="M57" s="18">
        <f t="shared" si="7"/>
        <v>139</v>
      </c>
      <c r="N57" s="31" t="str">
        <f t="shared" si="12"/>
        <v>II.</v>
      </c>
      <c r="O57" s="32">
        <v>3</v>
      </c>
      <c r="P57" s="26">
        <v>6</v>
      </c>
      <c r="Q57" s="18">
        <v>6</v>
      </c>
      <c r="R57" s="26"/>
      <c r="S57" s="18"/>
      <c r="T57" s="18"/>
      <c r="U57" s="18"/>
      <c r="V57" s="18"/>
      <c r="W57" s="18"/>
      <c r="X57" s="18"/>
      <c r="Y57" s="18"/>
      <c r="Z57" s="63"/>
      <c r="AA57" s="18">
        <f t="shared" si="8"/>
        <v>132</v>
      </c>
      <c r="AB57" s="19" t="str">
        <f t="shared" si="13"/>
        <v>I.</v>
      </c>
      <c r="AC57" s="70" t="str">
        <f t="shared" si="9"/>
        <v/>
      </c>
      <c r="AD57" s="26">
        <f t="shared" si="10"/>
        <v>271.0009</v>
      </c>
      <c r="AE57" s="18">
        <f t="shared" si="11"/>
        <v>8</v>
      </c>
      <c r="AF57" s="19">
        <v>1</v>
      </c>
    </row>
    <row r="58" spans="1:258" ht="12.75" customHeight="1" x14ac:dyDescent="0.25">
      <c r="A58" s="32">
        <v>15</v>
      </c>
      <c r="B58" s="9" t="s">
        <v>53</v>
      </c>
      <c r="C58" s="10" t="s">
        <v>36</v>
      </c>
      <c r="D58" s="60" t="s">
        <v>57</v>
      </c>
      <c r="E58" s="32">
        <v>11</v>
      </c>
      <c r="F58" s="18">
        <v>4</v>
      </c>
      <c r="G58" s="18"/>
      <c r="H58" s="18"/>
      <c r="I58" s="18"/>
      <c r="J58" s="18"/>
      <c r="K58" s="18"/>
      <c r="L58" s="63"/>
      <c r="M58" s="18">
        <f t="shared" si="7"/>
        <v>146</v>
      </c>
      <c r="N58" s="31" t="str">
        <f t="shared" si="12"/>
        <v>M</v>
      </c>
      <c r="O58" s="32">
        <v>6</v>
      </c>
      <c r="P58" s="18">
        <v>2</v>
      </c>
      <c r="Q58" s="18">
        <v>3</v>
      </c>
      <c r="R58" s="26">
        <v>1</v>
      </c>
      <c r="S58" s="18">
        <v>1</v>
      </c>
      <c r="T58" s="18">
        <v>2</v>
      </c>
      <c r="U58" s="18"/>
      <c r="V58" s="18"/>
      <c r="W58" s="18"/>
      <c r="X58" s="18"/>
      <c r="Y58" s="18"/>
      <c r="Z58" s="63"/>
      <c r="AA58" s="18">
        <f t="shared" si="8"/>
        <v>125</v>
      </c>
      <c r="AB58" s="19" t="str">
        <f t="shared" si="13"/>
        <v>II.</v>
      </c>
      <c r="AC58" s="70" t="str">
        <f t="shared" si="9"/>
        <v/>
      </c>
      <c r="AD58" s="26">
        <f t="shared" si="10"/>
        <v>271.00080000000003</v>
      </c>
      <c r="AE58" s="18">
        <f t="shared" si="11"/>
        <v>9</v>
      </c>
      <c r="AF58" s="19">
        <v>2</v>
      </c>
    </row>
    <row r="59" spans="1:258" ht="12.75" customHeight="1" x14ac:dyDescent="0.25">
      <c r="A59" s="32">
        <v>20</v>
      </c>
      <c r="B59" s="9" t="s">
        <v>62</v>
      </c>
      <c r="C59" s="10" t="s">
        <v>49</v>
      </c>
      <c r="D59" s="60" t="s">
        <v>57</v>
      </c>
      <c r="E59" s="32">
        <v>4</v>
      </c>
      <c r="F59" s="18">
        <v>8</v>
      </c>
      <c r="G59" s="18">
        <v>2</v>
      </c>
      <c r="H59" s="18">
        <v>1</v>
      </c>
      <c r="I59" s="18"/>
      <c r="J59" s="18"/>
      <c r="K59" s="18"/>
      <c r="L59" s="63"/>
      <c r="M59" s="18">
        <f t="shared" si="7"/>
        <v>135</v>
      </c>
      <c r="N59" s="31" t="str">
        <f t="shared" si="12"/>
        <v>II.</v>
      </c>
      <c r="O59" s="32">
        <v>4</v>
      </c>
      <c r="P59" s="18">
        <v>6</v>
      </c>
      <c r="Q59" s="18">
        <v>3</v>
      </c>
      <c r="R59" s="26">
        <v>2</v>
      </c>
      <c r="S59" s="18"/>
      <c r="T59" s="18"/>
      <c r="U59" s="18"/>
      <c r="V59" s="18"/>
      <c r="W59" s="18"/>
      <c r="X59" s="18"/>
      <c r="Y59" s="18"/>
      <c r="Z59" s="63"/>
      <c r="AA59" s="18">
        <f t="shared" si="8"/>
        <v>132</v>
      </c>
      <c r="AB59" s="19" t="str">
        <f t="shared" si="13"/>
        <v>I.</v>
      </c>
      <c r="AC59" s="70" t="str">
        <f t="shared" si="9"/>
        <v/>
      </c>
      <c r="AD59" s="26">
        <f t="shared" si="10"/>
        <v>267.00099999999998</v>
      </c>
      <c r="AE59" s="18">
        <f t="shared" si="11"/>
        <v>10</v>
      </c>
      <c r="AF59" s="19"/>
    </row>
    <row r="60" spans="1:258" ht="12.75" customHeight="1" x14ac:dyDescent="0.25">
      <c r="A60" s="32">
        <v>39</v>
      </c>
      <c r="B60" s="8" t="s">
        <v>82</v>
      </c>
      <c r="C60" s="10" t="s">
        <v>47</v>
      </c>
      <c r="D60" s="60" t="s">
        <v>57</v>
      </c>
      <c r="E60" s="32">
        <v>10</v>
      </c>
      <c r="F60" s="18">
        <v>5</v>
      </c>
      <c r="G60" s="18"/>
      <c r="H60" s="18"/>
      <c r="I60" s="18"/>
      <c r="J60" s="18"/>
      <c r="K60" s="18"/>
      <c r="L60" s="63"/>
      <c r="M60" s="18">
        <f t="shared" si="7"/>
        <v>145</v>
      </c>
      <c r="N60" s="31" t="str">
        <f t="shared" si="12"/>
        <v>I.</v>
      </c>
      <c r="O60" s="32">
        <v>2</v>
      </c>
      <c r="P60" s="26">
        <v>4</v>
      </c>
      <c r="Q60" s="18">
        <v>3</v>
      </c>
      <c r="R60" s="26">
        <v>4</v>
      </c>
      <c r="S60" s="18">
        <v>2</v>
      </c>
      <c r="T60" s="18"/>
      <c r="U60" s="18"/>
      <c r="V60" s="18"/>
      <c r="W60" s="18"/>
      <c r="X60" s="18"/>
      <c r="Y60" s="18"/>
      <c r="Z60" s="63"/>
      <c r="AA60" s="18">
        <f t="shared" si="8"/>
        <v>120</v>
      </c>
      <c r="AB60" s="19" t="str">
        <f t="shared" si="13"/>
        <v>III.</v>
      </c>
      <c r="AC60" s="70" t="str">
        <f t="shared" si="9"/>
        <v/>
      </c>
      <c r="AD60" s="26">
        <f t="shared" si="10"/>
        <v>265.00099999999998</v>
      </c>
      <c r="AE60" s="18">
        <f t="shared" si="11"/>
        <v>11</v>
      </c>
      <c r="AF60" s="19"/>
    </row>
    <row r="61" spans="1:258" ht="12.75" customHeight="1" x14ac:dyDescent="0.25">
      <c r="A61" s="32">
        <v>45</v>
      </c>
      <c r="B61" s="8" t="s">
        <v>88</v>
      </c>
      <c r="C61" s="10" t="s">
        <v>36</v>
      </c>
      <c r="D61" s="60" t="s">
        <v>57</v>
      </c>
      <c r="E61" s="32">
        <v>8</v>
      </c>
      <c r="F61" s="18">
        <v>7</v>
      </c>
      <c r="G61" s="18"/>
      <c r="H61" s="18"/>
      <c r="I61" s="18"/>
      <c r="J61" s="18"/>
      <c r="K61" s="18"/>
      <c r="L61" s="63"/>
      <c r="M61" s="18">
        <f t="shared" si="7"/>
        <v>143</v>
      </c>
      <c r="N61" s="31" t="str">
        <f t="shared" si="12"/>
        <v>I.</v>
      </c>
      <c r="O61" s="32">
        <v>1</v>
      </c>
      <c r="P61" s="26">
        <v>6</v>
      </c>
      <c r="Q61" s="18">
        <v>4</v>
      </c>
      <c r="R61" s="26">
        <v>1</v>
      </c>
      <c r="S61" s="18">
        <v>2</v>
      </c>
      <c r="T61" s="18"/>
      <c r="U61" s="18"/>
      <c r="V61" s="18">
        <v>1</v>
      </c>
      <c r="W61" s="18"/>
      <c r="X61" s="18"/>
      <c r="Y61" s="18"/>
      <c r="Z61" s="63"/>
      <c r="AA61" s="18">
        <f t="shared" si="8"/>
        <v>118</v>
      </c>
      <c r="AB61" s="19" t="str">
        <f t="shared" si="13"/>
        <v>III.</v>
      </c>
      <c r="AC61" s="70" t="str">
        <f t="shared" si="9"/>
        <v/>
      </c>
      <c r="AD61" s="26">
        <f t="shared" si="10"/>
        <v>261.00099999999998</v>
      </c>
      <c r="AE61" s="18">
        <f t="shared" si="11"/>
        <v>12</v>
      </c>
      <c r="AF61" s="19"/>
    </row>
    <row r="62" spans="1:258" ht="12.75" customHeight="1" x14ac:dyDescent="0.25">
      <c r="A62" s="77">
        <v>26</v>
      </c>
      <c r="B62" s="89" t="s">
        <v>68</v>
      </c>
      <c r="C62" s="87" t="s">
        <v>44</v>
      </c>
      <c r="D62" s="88" t="s">
        <v>57</v>
      </c>
      <c r="E62" s="77">
        <v>9</v>
      </c>
      <c r="F62" s="81">
        <v>4</v>
      </c>
      <c r="G62" s="81">
        <v>2</v>
      </c>
      <c r="H62" s="81"/>
      <c r="I62" s="81"/>
      <c r="J62" s="81"/>
      <c r="K62" s="81"/>
      <c r="L62" s="82"/>
      <c r="M62" s="81">
        <f t="shared" si="7"/>
        <v>142</v>
      </c>
      <c r="N62" s="83" t="str">
        <f t="shared" si="12"/>
        <v>I.</v>
      </c>
      <c r="O62" s="77">
        <v>2</v>
      </c>
      <c r="P62" s="84">
        <v>4</v>
      </c>
      <c r="Q62" s="81">
        <v>2</v>
      </c>
      <c r="R62" s="84">
        <v>2</v>
      </c>
      <c r="S62" s="81">
        <v>5</v>
      </c>
      <c r="T62" s="81"/>
      <c r="U62" s="81"/>
      <c r="V62" s="81"/>
      <c r="W62" s="81"/>
      <c r="X62" s="81"/>
      <c r="Y62" s="81"/>
      <c r="Z62" s="82"/>
      <c r="AA62" s="81">
        <f t="shared" si="8"/>
        <v>116</v>
      </c>
      <c r="AB62" s="85" t="str">
        <f t="shared" si="13"/>
        <v>III.</v>
      </c>
      <c r="AC62" s="86" t="str">
        <f t="shared" si="9"/>
        <v/>
      </c>
      <c r="AD62" s="84">
        <f t="shared" si="10"/>
        <v>258.00099999999998</v>
      </c>
      <c r="AE62" s="81">
        <f t="shared" si="11"/>
        <v>13</v>
      </c>
      <c r="AF62" s="85"/>
    </row>
    <row r="63" spans="1:258" ht="12.75" customHeight="1" x14ac:dyDescent="0.25">
      <c r="A63" s="32">
        <v>24</v>
      </c>
      <c r="B63" s="9" t="s">
        <v>66</v>
      </c>
      <c r="C63" s="10" t="s">
        <v>47</v>
      </c>
      <c r="D63" s="60" t="s">
        <v>57</v>
      </c>
      <c r="E63" s="32">
        <v>6</v>
      </c>
      <c r="F63" s="18">
        <v>8</v>
      </c>
      <c r="G63" s="18">
        <v>1</v>
      </c>
      <c r="H63" s="18"/>
      <c r="I63" s="18"/>
      <c r="J63" s="18"/>
      <c r="K63" s="18"/>
      <c r="L63" s="63"/>
      <c r="M63" s="18">
        <f t="shared" si="7"/>
        <v>140</v>
      </c>
      <c r="N63" s="31" t="str">
        <f t="shared" si="12"/>
        <v>I.</v>
      </c>
      <c r="O63" s="32">
        <v>1</v>
      </c>
      <c r="P63" s="18">
        <v>4</v>
      </c>
      <c r="Q63" s="18">
        <v>4</v>
      </c>
      <c r="R63" s="26">
        <v>3</v>
      </c>
      <c r="S63" s="18">
        <v>2</v>
      </c>
      <c r="T63" s="18">
        <v>1</v>
      </c>
      <c r="U63" s="18"/>
      <c r="V63" s="18"/>
      <c r="W63" s="18"/>
      <c r="X63" s="18"/>
      <c r="Y63" s="18"/>
      <c r="Z63" s="63"/>
      <c r="AA63" s="18">
        <f t="shared" si="8"/>
        <v>116</v>
      </c>
      <c r="AB63" s="19" t="str">
        <f t="shared" si="13"/>
        <v>III.</v>
      </c>
      <c r="AC63" s="70" t="str">
        <f t="shared" si="9"/>
        <v/>
      </c>
      <c r="AD63" s="26">
        <f t="shared" si="10"/>
        <v>256.00099999999998</v>
      </c>
      <c r="AE63" s="18">
        <f t="shared" si="11"/>
        <v>14</v>
      </c>
      <c r="AF63" s="19"/>
    </row>
    <row r="64" spans="1:258" ht="12.75" customHeight="1" x14ac:dyDescent="0.25">
      <c r="A64" s="77">
        <v>7</v>
      </c>
      <c r="B64" s="89" t="s">
        <v>43</v>
      </c>
      <c r="C64" s="87" t="s">
        <v>44</v>
      </c>
      <c r="D64" s="88" t="s">
        <v>57</v>
      </c>
      <c r="E64" s="77">
        <v>7</v>
      </c>
      <c r="F64" s="81">
        <v>4</v>
      </c>
      <c r="G64" s="81">
        <v>1</v>
      </c>
      <c r="H64" s="81">
        <v>2</v>
      </c>
      <c r="I64" s="81"/>
      <c r="J64" s="81"/>
      <c r="K64" s="81">
        <v>1</v>
      </c>
      <c r="L64" s="82"/>
      <c r="M64" s="81">
        <f t="shared" si="7"/>
        <v>128</v>
      </c>
      <c r="N64" s="83" t="str">
        <f t="shared" si="12"/>
        <v>III.</v>
      </c>
      <c r="O64" s="77">
        <v>4</v>
      </c>
      <c r="P64" s="84">
        <v>3</v>
      </c>
      <c r="Q64" s="81">
        <v>3</v>
      </c>
      <c r="R64" s="84">
        <v>3</v>
      </c>
      <c r="S64" s="81"/>
      <c r="T64" s="81">
        <v>1</v>
      </c>
      <c r="U64" s="81">
        <v>1</v>
      </c>
      <c r="V64" s="81"/>
      <c r="W64" s="81"/>
      <c r="X64" s="81"/>
      <c r="Y64" s="81"/>
      <c r="Z64" s="82"/>
      <c r="AA64" s="81">
        <f t="shared" si="8"/>
        <v>121</v>
      </c>
      <c r="AB64" s="85" t="str">
        <f t="shared" si="13"/>
        <v>III.</v>
      </c>
      <c r="AC64" s="86" t="str">
        <f t="shared" si="9"/>
        <v/>
      </c>
      <c r="AD64" s="84">
        <f t="shared" si="10"/>
        <v>249.001</v>
      </c>
      <c r="AE64" s="81">
        <f t="shared" si="11"/>
        <v>15</v>
      </c>
      <c r="AF64" s="85"/>
    </row>
    <row r="65" spans="1:258" ht="12.75" customHeight="1" x14ac:dyDescent="0.25">
      <c r="A65" s="32">
        <v>46</v>
      </c>
      <c r="B65" s="8" t="s">
        <v>89</v>
      </c>
      <c r="C65" s="10" t="s">
        <v>36</v>
      </c>
      <c r="D65" s="60" t="s">
        <v>57</v>
      </c>
      <c r="E65" s="32">
        <v>3</v>
      </c>
      <c r="F65" s="18">
        <v>7</v>
      </c>
      <c r="G65" s="18">
        <v>3</v>
      </c>
      <c r="H65" s="18">
        <v>2</v>
      </c>
      <c r="I65" s="18"/>
      <c r="J65" s="18"/>
      <c r="K65" s="18"/>
      <c r="L65" s="63"/>
      <c r="M65" s="18">
        <f t="shared" si="7"/>
        <v>131</v>
      </c>
      <c r="N65" s="31" t="str">
        <f t="shared" si="12"/>
        <v>III.</v>
      </c>
      <c r="O65" s="32">
        <v>1</v>
      </c>
      <c r="P65" s="26">
        <v>3</v>
      </c>
      <c r="Q65" s="18">
        <v>6</v>
      </c>
      <c r="R65" s="26">
        <v>2</v>
      </c>
      <c r="S65" s="18">
        <v>1</v>
      </c>
      <c r="T65" s="18">
        <v>1</v>
      </c>
      <c r="U65" s="18"/>
      <c r="V65" s="18"/>
      <c r="W65" s="18"/>
      <c r="X65" s="18">
        <v>1</v>
      </c>
      <c r="Y65" s="18"/>
      <c r="Z65" s="63"/>
      <c r="AA65" s="18">
        <f t="shared" si="8"/>
        <v>111</v>
      </c>
      <c r="AB65" s="19" t="str">
        <f t="shared" si="13"/>
        <v xml:space="preserve"> </v>
      </c>
      <c r="AC65" s="70" t="str">
        <f t="shared" si="9"/>
        <v/>
      </c>
      <c r="AD65" s="26">
        <f t="shared" si="10"/>
        <v>242.001</v>
      </c>
      <c r="AE65" s="18">
        <f t="shared" si="11"/>
        <v>16</v>
      </c>
      <c r="AF65" s="19"/>
    </row>
    <row r="66" spans="1:258" ht="12.75" customHeight="1" thickBot="1" x14ac:dyDescent="0.3">
      <c r="A66" s="24">
        <v>25</v>
      </c>
      <c r="B66" s="65" t="s">
        <v>67</v>
      </c>
      <c r="C66" s="66" t="s">
        <v>47</v>
      </c>
      <c r="D66" s="67" t="s">
        <v>57</v>
      </c>
      <c r="E66" s="24">
        <v>3</v>
      </c>
      <c r="F66" s="33">
        <v>6</v>
      </c>
      <c r="G66" s="33">
        <v>3</v>
      </c>
      <c r="H66" s="33">
        <v>2</v>
      </c>
      <c r="I66" s="33">
        <v>1</v>
      </c>
      <c r="J66" s="33"/>
      <c r="K66" s="33"/>
      <c r="L66" s="64"/>
      <c r="M66" s="33">
        <f t="shared" si="7"/>
        <v>128</v>
      </c>
      <c r="N66" s="40" t="str">
        <f t="shared" si="12"/>
        <v>III.</v>
      </c>
      <c r="O66" s="24">
        <v>1</v>
      </c>
      <c r="P66" s="25">
        <v>2</v>
      </c>
      <c r="Q66" s="33">
        <v>4</v>
      </c>
      <c r="R66" s="25">
        <v>3</v>
      </c>
      <c r="S66" s="33">
        <v>3</v>
      </c>
      <c r="T66" s="33">
        <v>1</v>
      </c>
      <c r="U66" s="33"/>
      <c r="V66" s="33">
        <v>1</v>
      </c>
      <c r="W66" s="33"/>
      <c r="X66" s="33"/>
      <c r="Y66" s="33"/>
      <c r="Z66" s="64"/>
      <c r="AA66" s="33">
        <f t="shared" si="8"/>
        <v>107</v>
      </c>
      <c r="AB66" s="34" t="str">
        <f t="shared" si="13"/>
        <v xml:space="preserve"> </v>
      </c>
      <c r="AC66" s="71" t="str">
        <f t="shared" si="9"/>
        <v/>
      </c>
      <c r="AD66" s="25">
        <f t="shared" si="10"/>
        <v>235.001</v>
      </c>
      <c r="AE66" s="33">
        <f t="shared" si="11"/>
        <v>17</v>
      </c>
      <c r="AF66" s="34"/>
    </row>
    <row r="67" spans="1:258" ht="13.5" x14ac:dyDescent="0.25">
      <c r="A67" s="15"/>
      <c r="B67" s="27"/>
      <c r="C67" s="28"/>
      <c r="D67" s="28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  <c r="DO67" s="29"/>
      <c r="DP67" s="29"/>
      <c r="DQ67" s="29"/>
      <c r="DR67" s="29"/>
      <c r="DS67" s="29"/>
      <c r="DT67" s="29"/>
      <c r="DU67" s="29"/>
      <c r="DV67" s="29"/>
      <c r="DW67" s="29"/>
      <c r="DX67" s="29"/>
      <c r="DY67" s="29"/>
      <c r="DZ67" s="29"/>
      <c r="EA67" s="29"/>
      <c r="EB67" s="29"/>
      <c r="EC67" s="29"/>
      <c r="ED67" s="29"/>
      <c r="EE67" s="29"/>
      <c r="EF67" s="29"/>
      <c r="EG67" s="29"/>
      <c r="EH67" s="29"/>
      <c r="EI67" s="29"/>
      <c r="EJ67" s="29"/>
      <c r="EK67" s="29"/>
      <c r="EL67" s="29"/>
      <c r="EM67" s="29"/>
      <c r="EN67" s="29"/>
      <c r="EO67" s="29"/>
      <c r="EP67" s="29"/>
      <c r="EQ67" s="29"/>
      <c r="ER67" s="29"/>
      <c r="ES67" s="29"/>
      <c r="ET67" s="29"/>
      <c r="EU67" s="29"/>
      <c r="EV67" s="29"/>
      <c r="EW67" s="29"/>
      <c r="EX67" s="29"/>
      <c r="EY67" s="29"/>
      <c r="EZ67" s="29"/>
      <c r="FA67" s="29"/>
      <c r="FB67" s="29"/>
      <c r="FC67" s="29"/>
      <c r="FD67" s="29"/>
      <c r="FE67" s="29"/>
      <c r="FF67" s="29"/>
      <c r="FG67" s="29"/>
      <c r="FH67" s="29"/>
      <c r="FI67" s="29"/>
      <c r="FJ67" s="29"/>
      <c r="FK67" s="29"/>
      <c r="FL67" s="29"/>
      <c r="FM67" s="29"/>
      <c r="FN67" s="29"/>
      <c r="FO67" s="29"/>
      <c r="FP67" s="29"/>
      <c r="FQ67" s="29"/>
      <c r="FR67" s="29"/>
      <c r="FS67" s="29"/>
      <c r="FT67" s="29"/>
      <c r="FU67" s="29"/>
      <c r="FV67" s="29"/>
      <c r="FW67" s="29"/>
      <c r="FX67" s="29"/>
      <c r="FY67" s="29"/>
      <c r="FZ67" s="29"/>
      <c r="GA67" s="29"/>
      <c r="GB67" s="29"/>
      <c r="GC67" s="29"/>
      <c r="GD67" s="29"/>
      <c r="GE67" s="29"/>
      <c r="GF67" s="29"/>
      <c r="GG67" s="29"/>
      <c r="GH67" s="29"/>
      <c r="GI67" s="29"/>
      <c r="GJ67" s="29"/>
      <c r="GK67" s="29"/>
      <c r="GL67" s="29"/>
      <c r="GM67" s="29"/>
      <c r="GN67" s="29"/>
      <c r="GO67" s="29"/>
      <c r="GP67" s="29"/>
      <c r="GQ67" s="29"/>
      <c r="GR67" s="29"/>
      <c r="GS67" s="29"/>
      <c r="GT67" s="29"/>
      <c r="GU67" s="29"/>
      <c r="GV67" s="29"/>
      <c r="GW67" s="29"/>
      <c r="GX67" s="29"/>
      <c r="GY67" s="29"/>
      <c r="GZ67" s="29"/>
      <c r="HA67" s="29"/>
      <c r="HB67" s="29"/>
      <c r="HC67" s="29"/>
      <c r="HD67" s="29"/>
      <c r="HE67" s="29"/>
      <c r="HF67" s="29"/>
      <c r="HG67" s="29"/>
      <c r="HH67" s="29"/>
      <c r="HI67" s="29"/>
      <c r="HJ67" s="29"/>
      <c r="HK67" s="29"/>
      <c r="HL67" s="29"/>
      <c r="HM67" s="29"/>
      <c r="HN67" s="29"/>
      <c r="HO67" s="29"/>
      <c r="HP67" s="29"/>
      <c r="HQ67" s="29"/>
      <c r="HR67" s="29"/>
      <c r="HS67" s="29"/>
      <c r="HT67" s="29"/>
      <c r="HU67" s="29"/>
      <c r="HV67" s="29"/>
      <c r="HW67" s="29"/>
      <c r="HX67" s="29"/>
      <c r="HY67" s="29"/>
      <c r="HZ67" s="29"/>
      <c r="IA67" s="29"/>
      <c r="IB67" s="29"/>
      <c r="IC67" s="29"/>
      <c r="ID67" s="29"/>
      <c r="IE67" s="29"/>
      <c r="IF67" s="29"/>
      <c r="IG67" s="29"/>
      <c r="IH67" s="29"/>
      <c r="II67" s="29"/>
      <c r="IJ67" s="29"/>
      <c r="IK67" s="29"/>
      <c r="IL67" s="29"/>
      <c r="IM67" s="29"/>
      <c r="IN67" s="29"/>
      <c r="IO67" s="29"/>
      <c r="IP67" s="29"/>
      <c r="IQ67" s="29"/>
      <c r="IR67" s="29"/>
      <c r="IS67" s="29"/>
      <c r="IT67" s="29"/>
      <c r="IU67" s="29"/>
      <c r="IV67" s="29"/>
      <c r="IW67" s="29"/>
      <c r="IX67" s="29"/>
    </row>
    <row r="68" spans="1:258" x14ac:dyDescent="0.2">
      <c r="A68" s="29" t="s">
        <v>97</v>
      </c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30"/>
      <c r="S68" s="29"/>
      <c r="T68" s="29"/>
      <c r="U68" s="29"/>
      <c r="V68" s="29"/>
      <c r="W68" s="29"/>
      <c r="X68" s="29"/>
      <c r="Y68" s="29"/>
      <c r="Z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  <c r="DP68" s="29"/>
      <c r="DQ68" s="29"/>
      <c r="DR68" s="29"/>
      <c r="DS68" s="29"/>
      <c r="DT68" s="29"/>
      <c r="DU68" s="29"/>
      <c r="DV68" s="29"/>
      <c r="DW68" s="29"/>
      <c r="DX68" s="29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29"/>
      <c r="EL68" s="29"/>
      <c r="EM68" s="29"/>
      <c r="EN68" s="29"/>
      <c r="EO68" s="29"/>
      <c r="EP68" s="29"/>
      <c r="EQ68" s="29"/>
      <c r="ER68" s="29"/>
      <c r="ES68" s="29"/>
      <c r="ET68" s="29"/>
      <c r="EU68" s="29"/>
      <c r="EV68" s="29"/>
      <c r="EW68" s="29"/>
      <c r="EX68" s="29"/>
      <c r="EY68" s="29"/>
      <c r="EZ68" s="29"/>
      <c r="FA68" s="29"/>
      <c r="FB68" s="29"/>
      <c r="FC68" s="29"/>
      <c r="FD68" s="29"/>
      <c r="FE68" s="29"/>
      <c r="FF68" s="29"/>
      <c r="FG68" s="29"/>
      <c r="FH68" s="29"/>
      <c r="FI68" s="29"/>
      <c r="FJ68" s="29"/>
      <c r="FK68" s="29"/>
      <c r="FL68" s="29"/>
      <c r="FM68" s="29"/>
      <c r="FN68" s="29"/>
      <c r="FO68" s="29"/>
      <c r="FP68" s="29"/>
      <c r="FQ68" s="29"/>
      <c r="FR68" s="29"/>
      <c r="FS68" s="29"/>
      <c r="FT68" s="29"/>
      <c r="FU68" s="29"/>
      <c r="FV68" s="29"/>
      <c r="FW68" s="29"/>
      <c r="FX68" s="29"/>
      <c r="FY68" s="29"/>
      <c r="FZ68" s="29"/>
      <c r="GA68" s="29"/>
      <c r="GB68" s="29"/>
      <c r="GC68" s="29"/>
      <c r="GD68" s="29"/>
      <c r="GE68" s="29"/>
      <c r="GF68" s="29"/>
      <c r="GG68" s="29"/>
      <c r="GH68" s="29"/>
      <c r="GI68" s="29"/>
      <c r="GJ68" s="29"/>
      <c r="GK68" s="29"/>
      <c r="GL68" s="29"/>
      <c r="GM68" s="29"/>
      <c r="GN68" s="29"/>
      <c r="GO68" s="29"/>
      <c r="GP68" s="29"/>
      <c r="GQ68" s="29"/>
      <c r="GR68" s="29"/>
      <c r="GS68" s="29"/>
      <c r="GT68" s="29"/>
      <c r="GU68" s="29"/>
      <c r="GV68" s="29"/>
      <c r="GW68" s="29"/>
      <c r="GX68" s="29"/>
      <c r="GY68" s="29"/>
      <c r="GZ68" s="29"/>
      <c r="HA68" s="29"/>
      <c r="HB68" s="29"/>
      <c r="HC68" s="29"/>
      <c r="HD68" s="29"/>
      <c r="HE68" s="29"/>
      <c r="HF68" s="29"/>
      <c r="HG68" s="29"/>
      <c r="HH68" s="29"/>
      <c r="HI68" s="29"/>
      <c r="HJ68" s="29"/>
      <c r="HK68" s="29"/>
      <c r="HL68" s="29"/>
      <c r="HM68" s="29"/>
      <c r="HN68" s="29"/>
      <c r="HO68" s="29"/>
      <c r="HP68" s="29"/>
      <c r="HQ68" s="29"/>
      <c r="HR68" s="29"/>
      <c r="HS68" s="29"/>
      <c r="HT68" s="29"/>
      <c r="HU68" s="29"/>
      <c r="HV68" s="29"/>
      <c r="HW68" s="29"/>
      <c r="HX68" s="29"/>
      <c r="HY68" s="29"/>
      <c r="HZ68" s="29"/>
      <c r="IA68" s="29"/>
      <c r="IB68" s="29"/>
      <c r="IC68" s="29"/>
      <c r="ID68" s="29"/>
      <c r="IE68" s="29"/>
      <c r="IF68" s="29"/>
      <c r="IG68" s="29"/>
      <c r="IH68" s="29"/>
      <c r="II68" s="29"/>
      <c r="IJ68" s="29"/>
      <c r="IK68" s="29"/>
      <c r="IL68" s="29"/>
      <c r="IM68" s="29"/>
      <c r="IN68" s="29"/>
      <c r="IO68" s="29"/>
      <c r="IP68" s="29"/>
      <c r="IQ68" s="29"/>
      <c r="IR68" s="29"/>
      <c r="IS68" s="29"/>
      <c r="IT68" s="29"/>
      <c r="IU68" s="29"/>
      <c r="IV68" s="29"/>
      <c r="IW68" s="29"/>
      <c r="IX68" s="29"/>
    </row>
    <row r="69" spans="1:258" x14ac:dyDescent="0.2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30"/>
      <c r="S69" s="29"/>
      <c r="T69" s="29"/>
      <c r="U69" s="29"/>
      <c r="V69" s="29"/>
      <c r="W69" s="29"/>
      <c r="X69" s="29"/>
      <c r="Y69" s="29"/>
      <c r="Z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  <c r="DP69" s="29"/>
      <c r="DQ69" s="29"/>
      <c r="DR69" s="29"/>
      <c r="DS69" s="29"/>
      <c r="DT69" s="29"/>
      <c r="DU69" s="29"/>
      <c r="DV69" s="29"/>
      <c r="DW69" s="29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29"/>
      <c r="ER69" s="29"/>
      <c r="ES69" s="29"/>
      <c r="ET69" s="29"/>
      <c r="EU69" s="29"/>
      <c r="EV69" s="29"/>
      <c r="EW69" s="29"/>
      <c r="EX69" s="29"/>
      <c r="EY69" s="29"/>
      <c r="EZ69" s="29"/>
      <c r="FA69" s="29"/>
      <c r="FB69" s="29"/>
      <c r="FC69" s="29"/>
      <c r="FD69" s="29"/>
      <c r="FE69" s="29"/>
      <c r="FF69" s="29"/>
      <c r="FG69" s="29"/>
      <c r="FH69" s="29"/>
      <c r="FI69" s="29"/>
      <c r="FJ69" s="29"/>
      <c r="FK69" s="29"/>
      <c r="FL69" s="29"/>
      <c r="FM69" s="29"/>
      <c r="FN69" s="29"/>
      <c r="FO69" s="29"/>
      <c r="FP69" s="29"/>
      <c r="FQ69" s="29"/>
      <c r="FR69" s="29"/>
      <c r="FS69" s="29"/>
      <c r="FT69" s="29"/>
      <c r="FU69" s="29"/>
      <c r="FV69" s="29"/>
      <c r="FW69" s="29"/>
      <c r="FX69" s="29"/>
      <c r="FY69" s="29"/>
      <c r="FZ69" s="29"/>
      <c r="GA69" s="29"/>
      <c r="GB69" s="29"/>
      <c r="GC69" s="29"/>
      <c r="GD69" s="29"/>
      <c r="GE69" s="29"/>
      <c r="GF69" s="29"/>
      <c r="GG69" s="29"/>
      <c r="GH69" s="29"/>
      <c r="GI69" s="29"/>
      <c r="GJ69" s="29"/>
      <c r="GK69" s="29"/>
      <c r="GL69" s="29"/>
      <c r="GM69" s="29"/>
      <c r="GN69" s="29"/>
      <c r="GO69" s="29"/>
      <c r="GP69" s="29"/>
      <c r="GQ69" s="29"/>
      <c r="GR69" s="29"/>
      <c r="GS69" s="29"/>
      <c r="GT69" s="29"/>
      <c r="GU69" s="29"/>
      <c r="GV69" s="29"/>
      <c r="GW69" s="29"/>
      <c r="GX69" s="29"/>
      <c r="GY69" s="29"/>
      <c r="GZ69" s="29"/>
      <c r="HA69" s="29"/>
      <c r="HB69" s="29"/>
      <c r="HC69" s="29"/>
      <c r="HD69" s="29"/>
      <c r="HE69" s="29"/>
      <c r="HF69" s="29"/>
      <c r="HG69" s="29"/>
      <c r="HH69" s="29"/>
      <c r="HI69" s="29"/>
      <c r="HJ69" s="29"/>
      <c r="HK69" s="29"/>
      <c r="HL69" s="29"/>
      <c r="HM69" s="29"/>
      <c r="HN69" s="29"/>
      <c r="HO69" s="29"/>
      <c r="HP69" s="29"/>
      <c r="HQ69" s="29"/>
      <c r="HR69" s="29"/>
      <c r="HS69" s="29"/>
      <c r="HT69" s="29"/>
      <c r="HU69" s="29"/>
      <c r="HV69" s="29"/>
      <c r="HW69" s="29"/>
      <c r="HX69" s="29"/>
      <c r="HY69" s="29"/>
      <c r="HZ69" s="29"/>
      <c r="IA69" s="29"/>
      <c r="IB69" s="29"/>
      <c r="IC69" s="29"/>
      <c r="ID69" s="29"/>
      <c r="IE69" s="29"/>
      <c r="IF69" s="29"/>
      <c r="IG69" s="29"/>
      <c r="IH69" s="29"/>
      <c r="II69" s="29"/>
      <c r="IJ69" s="29"/>
      <c r="IK69" s="29"/>
      <c r="IL69" s="29"/>
      <c r="IM69" s="29"/>
      <c r="IN69" s="29"/>
      <c r="IO69" s="29"/>
      <c r="IP69" s="29"/>
      <c r="IQ69" s="29"/>
      <c r="IR69" s="29"/>
      <c r="IS69" s="29"/>
      <c r="IT69" s="29"/>
      <c r="IU69" s="29"/>
      <c r="IV69" s="29"/>
      <c r="IW69" s="29"/>
      <c r="IX69" s="29"/>
    </row>
    <row r="70" spans="1:258" x14ac:dyDescent="0.2">
      <c r="A70" s="29" t="s">
        <v>12</v>
      </c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30"/>
      <c r="S70" s="29"/>
      <c r="T70" s="29"/>
      <c r="U70" s="29"/>
      <c r="V70" s="29"/>
      <c r="W70" s="29"/>
      <c r="X70" s="29"/>
      <c r="Y70" s="29"/>
      <c r="Z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  <c r="DP70" s="29"/>
      <c r="DQ70" s="29"/>
      <c r="DR70" s="29"/>
      <c r="DS70" s="29"/>
      <c r="DT70" s="29"/>
      <c r="DU70" s="29"/>
      <c r="DV70" s="29"/>
      <c r="DW70" s="29"/>
      <c r="DX70" s="29"/>
      <c r="DY70" s="29"/>
      <c r="DZ70" s="29"/>
      <c r="EA70" s="29"/>
      <c r="EB70" s="29"/>
      <c r="EC70" s="29"/>
      <c r="ED70" s="29"/>
      <c r="EE70" s="29"/>
      <c r="EF70" s="29"/>
      <c r="EG70" s="29"/>
      <c r="EH70" s="29"/>
      <c r="EI70" s="29"/>
      <c r="EJ70" s="29"/>
      <c r="EK70" s="29"/>
      <c r="EL70" s="29"/>
      <c r="EM70" s="29"/>
      <c r="EN70" s="29"/>
      <c r="EO70" s="29"/>
      <c r="EP70" s="29"/>
      <c r="EQ70" s="29"/>
      <c r="ER70" s="29"/>
      <c r="ES70" s="29"/>
      <c r="ET70" s="29"/>
      <c r="EU70" s="29"/>
      <c r="EV70" s="29"/>
      <c r="EW70" s="29"/>
      <c r="EX70" s="29"/>
      <c r="EY70" s="29"/>
      <c r="EZ70" s="29"/>
      <c r="FA70" s="29"/>
      <c r="FB70" s="29"/>
      <c r="FC70" s="29"/>
      <c r="FD70" s="29"/>
      <c r="FE70" s="29"/>
      <c r="FF70" s="29"/>
      <c r="FG70" s="29"/>
      <c r="FH70" s="29"/>
      <c r="FI70" s="29"/>
      <c r="FJ70" s="29"/>
      <c r="FK70" s="29"/>
      <c r="FL70" s="29"/>
      <c r="FM70" s="29"/>
      <c r="FN70" s="29"/>
      <c r="FO70" s="29"/>
      <c r="FP70" s="29"/>
      <c r="FQ70" s="29"/>
      <c r="FR70" s="29"/>
      <c r="FS70" s="29"/>
      <c r="FT70" s="29"/>
      <c r="FU70" s="29"/>
      <c r="FV70" s="29"/>
      <c r="FW70" s="29"/>
      <c r="FX70" s="29"/>
      <c r="FY70" s="29"/>
      <c r="FZ70" s="29"/>
      <c r="GA70" s="29"/>
      <c r="GB70" s="29"/>
      <c r="GC70" s="29"/>
      <c r="GD70" s="29"/>
      <c r="GE70" s="29"/>
      <c r="GF70" s="29"/>
      <c r="GG70" s="29"/>
      <c r="GH70" s="29"/>
      <c r="GI70" s="29"/>
      <c r="GJ70" s="29"/>
      <c r="GK70" s="29"/>
      <c r="GL70" s="29"/>
      <c r="GM70" s="29"/>
      <c r="GN70" s="29"/>
      <c r="GO70" s="29"/>
      <c r="GP70" s="29"/>
      <c r="GQ70" s="29"/>
      <c r="GR70" s="29"/>
      <c r="GS70" s="29"/>
      <c r="GT70" s="29"/>
      <c r="GU70" s="29"/>
      <c r="GV70" s="29"/>
      <c r="GW70" s="29"/>
      <c r="GX70" s="29"/>
      <c r="GY70" s="29"/>
      <c r="GZ70" s="29"/>
      <c r="HA70" s="29"/>
      <c r="HB70" s="29"/>
      <c r="HC70" s="29"/>
      <c r="HD70" s="29"/>
      <c r="HE70" s="29"/>
      <c r="HF70" s="29"/>
      <c r="HG70" s="29"/>
      <c r="HH70" s="29"/>
      <c r="HI70" s="29"/>
      <c r="HJ70" s="29"/>
      <c r="HK70" s="29"/>
      <c r="HL70" s="29"/>
      <c r="HM70" s="29"/>
      <c r="HN70" s="29"/>
      <c r="HO70" s="29"/>
      <c r="HP70" s="29"/>
      <c r="HQ70" s="29"/>
      <c r="HR70" s="29"/>
      <c r="HS70" s="29"/>
      <c r="HT70" s="29"/>
      <c r="HU70" s="29"/>
      <c r="HV70" s="29"/>
      <c r="HW70" s="29"/>
      <c r="HX70" s="29"/>
      <c r="HY70" s="29"/>
      <c r="HZ70" s="29"/>
      <c r="IA70" s="29"/>
      <c r="IB70" s="29"/>
      <c r="IC70" s="29"/>
      <c r="ID70" s="29"/>
      <c r="IE70" s="29"/>
      <c r="IF70" s="29"/>
      <c r="IG70" s="29"/>
      <c r="IH70" s="29"/>
      <c r="II70" s="29"/>
      <c r="IJ70" s="29"/>
      <c r="IK70" s="29"/>
      <c r="IL70" s="29"/>
      <c r="IM70" s="29"/>
      <c r="IN70" s="29"/>
      <c r="IO70" s="29"/>
      <c r="IP70" s="29"/>
      <c r="IQ70" s="29"/>
      <c r="IR70" s="29"/>
      <c r="IS70" s="29"/>
      <c r="IT70" s="29"/>
      <c r="IU70" s="29"/>
      <c r="IV70" s="29"/>
      <c r="IW70" s="29"/>
      <c r="IX70" s="29"/>
    </row>
    <row r="71" spans="1:258" x14ac:dyDescent="0.2">
      <c r="A71" s="12" t="s">
        <v>16</v>
      </c>
      <c r="B71" s="12"/>
      <c r="M71" s="29"/>
      <c r="N71" s="29"/>
      <c r="O71" s="29"/>
      <c r="P71" s="29"/>
      <c r="Q71" s="29"/>
      <c r="R71" s="30"/>
      <c r="S71" s="29"/>
      <c r="T71" s="29"/>
      <c r="U71" s="29"/>
      <c r="V71" s="29"/>
      <c r="W71" s="29"/>
      <c r="X71" s="29"/>
      <c r="Y71" s="29"/>
      <c r="Z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  <c r="DO71" s="29"/>
      <c r="DP71" s="29"/>
      <c r="DQ71" s="29"/>
      <c r="DR71" s="29"/>
      <c r="DS71" s="29"/>
      <c r="DT71" s="29"/>
      <c r="DU71" s="29"/>
      <c r="DV71" s="29"/>
      <c r="DW71" s="29"/>
      <c r="DX71" s="29"/>
      <c r="DY71" s="29"/>
      <c r="DZ71" s="29"/>
      <c r="EA71" s="29"/>
      <c r="EB71" s="29"/>
      <c r="EC71" s="29"/>
      <c r="ED71" s="29"/>
      <c r="EE71" s="29"/>
      <c r="EF71" s="29"/>
      <c r="EG71" s="29"/>
      <c r="EH71" s="29"/>
      <c r="EI71" s="29"/>
      <c r="EJ71" s="29"/>
      <c r="EK71" s="29"/>
      <c r="EL71" s="29"/>
      <c r="EM71" s="29"/>
      <c r="EN71" s="29"/>
      <c r="EO71" s="29"/>
      <c r="EP71" s="29"/>
      <c r="EQ71" s="29"/>
      <c r="ER71" s="29"/>
      <c r="ES71" s="29"/>
      <c r="ET71" s="29"/>
      <c r="EU71" s="29"/>
      <c r="EV71" s="29"/>
      <c r="EW71" s="29"/>
      <c r="EX71" s="29"/>
      <c r="EY71" s="29"/>
      <c r="EZ71" s="29"/>
      <c r="FA71" s="29"/>
      <c r="FB71" s="29"/>
      <c r="FC71" s="29"/>
      <c r="FD71" s="29"/>
      <c r="FE71" s="29"/>
      <c r="FF71" s="29"/>
      <c r="FG71" s="29"/>
      <c r="FH71" s="29"/>
      <c r="FI71" s="29"/>
      <c r="FJ71" s="29"/>
      <c r="FK71" s="29"/>
      <c r="FL71" s="29"/>
      <c r="FM71" s="29"/>
      <c r="FN71" s="29"/>
      <c r="FO71" s="29"/>
      <c r="FP71" s="29"/>
      <c r="FQ71" s="29"/>
      <c r="FR71" s="29"/>
      <c r="FS71" s="29"/>
      <c r="FT71" s="29"/>
      <c r="FU71" s="29"/>
      <c r="FV71" s="29"/>
      <c r="FW71" s="29"/>
      <c r="FX71" s="29"/>
      <c r="FY71" s="29"/>
      <c r="FZ71" s="29"/>
      <c r="GA71" s="29"/>
      <c r="GB71" s="29"/>
      <c r="GC71" s="29"/>
      <c r="GD71" s="29"/>
      <c r="GE71" s="29"/>
      <c r="GF71" s="29"/>
      <c r="GG71" s="29"/>
      <c r="GH71" s="29"/>
      <c r="GI71" s="29"/>
      <c r="GJ71" s="29"/>
      <c r="GK71" s="29"/>
      <c r="GL71" s="29"/>
      <c r="GM71" s="29"/>
      <c r="GN71" s="29"/>
      <c r="GO71" s="29"/>
      <c r="GP71" s="29"/>
      <c r="GQ71" s="29"/>
      <c r="GR71" s="29"/>
      <c r="GS71" s="29"/>
      <c r="GT71" s="29"/>
      <c r="GU71" s="29"/>
      <c r="GV71" s="29"/>
      <c r="GW71" s="29"/>
      <c r="GX71" s="29"/>
      <c r="GY71" s="29"/>
      <c r="GZ71" s="29"/>
      <c r="HA71" s="29"/>
      <c r="HB71" s="29"/>
      <c r="HC71" s="29"/>
      <c r="HD71" s="29"/>
      <c r="HE71" s="29"/>
      <c r="HF71" s="29"/>
      <c r="HG71" s="29"/>
      <c r="HH71" s="29"/>
      <c r="HI71" s="29"/>
      <c r="HJ71" s="29"/>
      <c r="HK71" s="29"/>
      <c r="HL71" s="29"/>
      <c r="HM71" s="29"/>
      <c r="HN71" s="29"/>
      <c r="HO71" s="29"/>
      <c r="HP71" s="29"/>
      <c r="HQ71" s="29"/>
      <c r="HR71" s="29"/>
      <c r="HS71" s="29"/>
      <c r="HT71" s="29"/>
      <c r="HU71" s="29"/>
      <c r="HV71" s="29"/>
      <c r="HW71" s="29"/>
      <c r="HX71" s="29"/>
      <c r="HY71" s="29"/>
      <c r="HZ71" s="29"/>
      <c r="IA71" s="29"/>
      <c r="IB71" s="29"/>
      <c r="IC71" s="29"/>
      <c r="ID71" s="29"/>
      <c r="IE71" s="29"/>
      <c r="IF71" s="29"/>
      <c r="IG71" s="29"/>
      <c r="IH71" s="29"/>
      <c r="II71" s="29"/>
      <c r="IJ71" s="29"/>
      <c r="IK71" s="29"/>
      <c r="IL71" s="29"/>
      <c r="IM71" s="29"/>
      <c r="IN71" s="29"/>
      <c r="IO71" s="29"/>
      <c r="IP71" s="29"/>
      <c r="IQ71" s="29"/>
      <c r="IR71" s="29"/>
      <c r="IS71" s="29"/>
      <c r="IT71" s="29"/>
      <c r="IU71" s="29"/>
      <c r="IV71" s="29"/>
      <c r="IW71" s="29"/>
      <c r="IX71" s="29"/>
    </row>
    <row r="72" spans="1:258" x14ac:dyDescent="0.2">
      <c r="A72" s="12" t="s">
        <v>17</v>
      </c>
      <c r="B72" s="12"/>
      <c r="M72" s="29"/>
      <c r="N72" s="29"/>
      <c r="O72" s="29"/>
      <c r="P72" s="29"/>
      <c r="Q72" s="29"/>
      <c r="R72" s="30"/>
      <c r="S72" s="29"/>
      <c r="T72" s="29"/>
      <c r="U72" s="29"/>
      <c r="V72" s="29"/>
      <c r="W72" s="29"/>
      <c r="X72" s="29"/>
      <c r="Y72" s="29"/>
      <c r="Z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  <c r="DO72" s="29"/>
      <c r="DP72" s="29"/>
      <c r="DQ72" s="29"/>
      <c r="DR72" s="29"/>
      <c r="DS72" s="29"/>
      <c r="DT72" s="29"/>
      <c r="DU72" s="29"/>
      <c r="DV72" s="29"/>
      <c r="DW72" s="29"/>
      <c r="DX72" s="29"/>
      <c r="DY72" s="29"/>
      <c r="DZ72" s="29"/>
      <c r="EA72" s="29"/>
      <c r="EB72" s="29"/>
      <c r="EC72" s="29"/>
      <c r="ED72" s="29"/>
      <c r="EE72" s="29"/>
      <c r="EF72" s="29"/>
      <c r="EG72" s="29"/>
      <c r="EH72" s="29"/>
      <c r="EI72" s="29"/>
      <c r="EJ72" s="29"/>
      <c r="EK72" s="29"/>
      <c r="EL72" s="29"/>
      <c r="EM72" s="29"/>
      <c r="EN72" s="29"/>
      <c r="EO72" s="29"/>
      <c r="EP72" s="29"/>
      <c r="EQ72" s="29"/>
      <c r="ER72" s="29"/>
      <c r="ES72" s="29"/>
      <c r="ET72" s="29"/>
      <c r="EU72" s="29"/>
      <c r="EV72" s="29"/>
      <c r="EW72" s="29"/>
      <c r="EX72" s="29"/>
      <c r="EY72" s="29"/>
      <c r="EZ72" s="29"/>
      <c r="FA72" s="29"/>
      <c r="FB72" s="29"/>
      <c r="FC72" s="29"/>
      <c r="FD72" s="29"/>
      <c r="FE72" s="29"/>
      <c r="FF72" s="29"/>
      <c r="FG72" s="29"/>
      <c r="FH72" s="29"/>
      <c r="FI72" s="29"/>
      <c r="FJ72" s="29"/>
      <c r="FK72" s="29"/>
      <c r="FL72" s="29"/>
      <c r="FM72" s="29"/>
      <c r="FN72" s="29"/>
      <c r="FO72" s="29"/>
      <c r="FP72" s="29"/>
      <c r="FQ72" s="29"/>
      <c r="FR72" s="29"/>
      <c r="FS72" s="29"/>
      <c r="FT72" s="29"/>
      <c r="FU72" s="29"/>
      <c r="FV72" s="29"/>
      <c r="FW72" s="29"/>
      <c r="FX72" s="29"/>
      <c r="FY72" s="29"/>
      <c r="FZ72" s="29"/>
      <c r="GA72" s="29"/>
      <c r="GB72" s="29"/>
      <c r="GC72" s="29"/>
      <c r="GD72" s="29"/>
      <c r="GE72" s="29"/>
      <c r="GF72" s="29"/>
      <c r="GG72" s="29"/>
      <c r="GH72" s="29"/>
      <c r="GI72" s="29"/>
      <c r="GJ72" s="29"/>
      <c r="GK72" s="29"/>
      <c r="GL72" s="29"/>
      <c r="GM72" s="29"/>
      <c r="GN72" s="29"/>
      <c r="GO72" s="29"/>
      <c r="GP72" s="29"/>
      <c r="GQ72" s="29"/>
      <c r="GR72" s="29"/>
      <c r="GS72" s="29"/>
      <c r="GT72" s="29"/>
      <c r="GU72" s="29"/>
      <c r="GV72" s="29"/>
      <c r="GW72" s="29"/>
      <c r="GX72" s="29"/>
      <c r="GY72" s="29"/>
      <c r="GZ72" s="29"/>
      <c r="HA72" s="29"/>
      <c r="HB72" s="29"/>
      <c r="HC72" s="29"/>
      <c r="HD72" s="29"/>
      <c r="HE72" s="29"/>
      <c r="HF72" s="29"/>
      <c r="HG72" s="29"/>
      <c r="HH72" s="29"/>
      <c r="HI72" s="29"/>
      <c r="HJ72" s="29"/>
      <c r="HK72" s="29"/>
      <c r="HL72" s="29"/>
      <c r="HM72" s="29"/>
      <c r="HN72" s="29"/>
      <c r="HO72" s="29"/>
      <c r="HP72" s="29"/>
      <c r="HQ72" s="29"/>
      <c r="HR72" s="29"/>
      <c r="HS72" s="29"/>
      <c r="HT72" s="29"/>
      <c r="HU72" s="29"/>
      <c r="HV72" s="29"/>
      <c r="HW72" s="29"/>
      <c r="HX72" s="29"/>
      <c r="HY72" s="29"/>
      <c r="HZ72" s="29"/>
      <c r="IA72" s="29"/>
      <c r="IB72" s="29"/>
      <c r="IC72" s="29"/>
      <c r="ID72" s="29"/>
      <c r="IE72" s="29"/>
      <c r="IF72" s="29"/>
      <c r="IG72" s="29"/>
      <c r="IH72" s="29"/>
      <c r="II72" s="29"/>
      <c r="IJ72" s="29"/>
      <c r="IK72" s="29"/>
      <c r="IL72" s="29"/>
      <c r="IM72" s="29"/>
      <c r="IN72" s="29"/>
      <c r="IO72" s="29"/>
      <c r="IP72" s="29"/>
      <c r="IQ72" s="29"/>
      <c r="IR72" s="29"/>
      <c r="IS72" s="29"/>
      <c r="IT72" s="29"/>
      <c r="IU72" s="29"/>
      <c r="IV72" s="29"/>
      <c r="IW72" s="29"/>
      <c r="IX72" s="29"/>
    </row>
    <row r="73" spans="1:258" x14ac:dyDescent="0.2">
      <c r="A73" s="12" t="s">
        <v>18</v>
      </c>
      <c r="B73" s="12"/>
      <c r="M73" s="29"/>
      <c r="N73" s="29"/>
      <c r="O73" s="29"/>
      <c r="P73" s="29"/>
      <c r="Q73" s="29"/>
      <c r="R73" s="30"/>
      <c r="S73" s="29"/>
      <c r="T73" s="29"/>
      <c r="U73" s="29"/>
      <c r="V73" s="29"/>
      <c r="W73" s="29"/>
      <c r="X73" s="29"/>
      <c r="Y73" s="29"/>
      <c r="Z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  <c r="DO73" s="29"/>
      <c r="DP73" s="29"/>
      <c r="DQ73" s="29"/>
      <c r="DR73" s="29"/>
      <c r="DS73" s="29"/>
      <c r="DT73" s="29"/>
      <c r="DU73" s="29"/>
      <c r="DV73" s="29"/>
      <c r="DW73" s="29"/>
      <c r="DX73" s="29"/>
      <c r="DY73" s="29"/>
      <c r="DZ73" s="29"/>
      <c r="EA73" s="29"/>
      <c r="EB73" s="29"/>
      <c r="EC73" s="29"/>
      <c r="ED73" s="29"/>
      <c r="EE73" s="29"/>
      <c r="EF73" s="29"/>
      <c r="EG73" s="29"/>
      <c r="EH73" s="29"/>
      <c r="EI73" s="29"/>
      <c r="EJ73" s="29"/>
      <c r="EK73" s="29"/>
      <c r="EL73" s="29"/>
      <c r="EM73" s="29"/>
      <c r="EN73" s="29"/>
      <c r="EO73" s="29"/>
      <c r="EP73" s="29"/>
      <c r="EQ73" s="29"/>
      <c r="ER73" s="29"/>
      <c r="ES73" s="29"/>
      <c r="ET73" s="29"/>
      <c r="EU73" s="29"/>
      <c r="EV73" s="29"/>
      <c r="EW73" s="29"/>
      <c r="EX73" s="29"/>
      <c r="EY73" s="29"/>
      <c r="EZ73" s="29"/>
      <c r="FA73" s="29"/>
      <c r="FB73" s="29"/>
      <c r="FC73" s="29"/>
      <c r="FD73" s="29"/>
      <c r="FE73" s="29"/>
      <c r="FF73" s="29"/>
      <c r="FG73" s="29"/>
      <c r="FH73" s="29"/>
      <c r="FI73" s="29"/>
      <c r="FJ73" s="29"/>
      <c r="FK73" s="29"/>
      <c r="FL73" s="29"/>
      <c r="FM73" s="29"/>
      <c r="FN73" s="29"/>
      <c r="FO73" s="29"/>
      <c r="FP73" s="29"/>
      <c r="FQ73" s="29"/>
      <c r="FR73" s="29"/>
      <c r="FS73" s="29"/>
      <c r="FT73" s="29"/>
      <c r="FU73" s="29"/>
      <c r="FV73" s="29"/>
      <c r="FW73" s="29"/>
      <c r="FX73" s="29"/>
      <c r="FY73" s="29"/>
      <c r="FZ73" s="29"/>
      <c r="GA73" s="29"/>
      <c r="GB73" s="29"/>
      <c r="GC73" s="29"/>
      <c r="GD73" s="29"/>
      <c r="GE73" s="29"/>
      <c r="GF73" s="29"/>
      <c r="GG73" s="29"/>
      <c r="GH73" s="29"/>
      <c r="GI73" s="29"/>
      <c r="GJ73" s="29"/>
      <c r="GK73" s="29"/>
      <c r="GL73" s="29"/>
      <c r="GM73" s="29"/>
      <c r="GN73" s="29"/>
      <c r="GO73" s="29"/>
      <c r="GP73" s="29"/>
      <c r="GQ73" s="29"/>
      <c r="GR73" s="29"/>
      <c r="GS73" s="29"/>
      <c r="GT73" s="29"/>
      <c r="GU73" s="29"/>
      <c r="GV73" s="29"/>
      <c r="GW73" s="29"/>
      <c r="GX73" s="29"/>
      <c r="GY73" s="29"/>
      <c r="GZ73" s="29"/>
      <c r="HA73" s="29"/>
      <c r="HB73" s="29"/>
      <c r="HC73" s="29"/>
      <c r="HD73" s="29"/>
      <c r="HE73" s="29"/>
      <c r="HF73" s="29"/>
      <c r="HG73" s="29"/>
      <c r="HH73" s="29"/>
      <c r="HI73" s="29"/>
      <c r="HJ73" s="29"/>
      <c r="HK73" s="29"/>
      <c r="HL73" s="29"/>
      <c r="HM73" s="29"/>
      <c r="HN73" s="29"/>
      <c r="HO73" s="29"/>
      <c r="HP73" s="29"/>
      <c r="HQ73" s="29"/>
      <c r="HR73" s="29"/>
      <c r="HS73" s="29"/>
      <c r="HT73" s="29"/>
      <c r="HU73" s="29"/>
      <c r="HV73" s="29"/>
      <c r="HW73" s="29"/>
      <c r="HX73" s="29"/>
      <c r="HY73" s="29"/>
      <c r="HZ73" s="29"/>
      <c r="IA73" s="29"/>
      <c r="IB73" s="29"/>
      <c r="IC73" s="29"/>
      <c r="ID73" s="29"/>
      <c r="IE73" s="29"/>
      <c r="IF73" s="29"/>
      <c r="IG73" s="29"/>
      <c r="IH73" s="29"/>
      <c r="II73" s="29"/>
      <c r="IJ73" s="29"/>
      <c r="IK73" s="29"/>
      <c r="IL73" s="29"/>
      <c r="IM73" s="29"/>
      <c r="IN73" s="29"/>
      <c r="IO73" s="29"/>
      <c r="IP73" s="29"/>
      <c r="IQ73" s="29"/>
      <c r="IR73" s="29"/>
      <c r="IS73" s="29"/>
      <c r="IT73" s="29"/>
      <c r="IU73" s="29"/>
      <c r="IV73" s="29"/>
      <c r="IW73" s="29"/>
      <c r="IX73" s="29"/>
    </row>
    <row r="74" spans="1:258" x14ac:dyDescent="0.2">
      <c r="A74" s="12" t="s">
        <v>26</v>
      </c>
      <c r="B74" s="12"/>
      <c r="M74" s="29"/>
      <c r="N74" s="29"/>
      <c r="O74" s="29"/>
      <c r="P74" s="29"/>
      <c r="Q74" s="29"/>
      <c r="R74" s="30"/>
      <c r="S74" s="29"/>
      <c r="T74" s="29"/>
      <c r="U74" s="29"/>
      <c r="V74" s="29"/>
      <c r="W74" s="29"/>
      <c r="X74" s="29"/>
      <c r="Y74" s="29"/>
      <c r="Z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  <c r="DP74" s="29"/>
      <c r="DQ74" s="29"/>
      <c r="DR74" s="29"/>
      <c r="DS74" s="29"/>
      <c r="DT74" s="29"/>
      <c r="DU74" s="29"/>
      <c r="DV74" s="29"/>
      <c r="DW74" s="29"/>
      <c r="DX74" s="29"/>
      <c r="DY74" s="29"/>
      <c r="DZ74" s="29"/>
      <c r="EA74" s="29"/>
      <c r="EB74" s="29"/>
      <c r="EC74" s="29"/>
      <c r="ED74" s="29"/>
      <c r="EE74" s="29"/>
      <c r="EF74" s="29"/>
      <c r="EG74" s="29"/>
      <c r="EH74" s="29"/>
      <c r="EI74" s="29"/>
      <c r="EJ74" s="29"/>
      <c r="EK74" s="29"/>
      <c r="EL74" s="29"/>
      <c r="EM74" s="29"/>
      <c r="EN74" s="29"/>
      <c r="EO74" s="29"/>
      <c r="EP74" s="29"/>
      <c r="EQ74" s="29"/>
      <c r="ER74" s="29"/>
      <c r="ES74" s="29"/>
      <c r="ET74" s="29"/>
      <c r="EU74" s="29"/>
      <c r="EV74" s="29"/>
      <c r="EW74" s="29"/>
      <c r="EX74" s="29"/>
      <c r="EY74" s="29"/>
      <c r="EZ74" s="29"/>
      <c r="FA74" s="29"/>
      <c r="FB74" s="29"/>
      <c r="FC74" s="29"/>
      <c r="FD74" s="29"/>
      <c r="FE74" s="29"/>
      <c r="FF74" s="29"/>
      <c r="FG74" s="29"/>
      <c r="FH74" s="29"/>
      <c r="FI74" s="29"/>
      <c r="FJ74" s="29"/>
      <c r="FK74" s="29"/>
      <c r="FL74" s="29"/>
      <c r="FM74" s="29"/>
      <c r="FN74" s="29"/>
      <c r="FO74" s="29"/>
      <c r="FP74" s="29"/>
      <c r="FQ74" s="29"/>
      <c r="FR74" s="29"/>
      <c r="FS74" s="29"/>
      <c r="FT74" s="29"/>
      <c r="FU74" s="29"/>
      <c r="FV74" s="29"/>
      <c r="FW74" s="29"/>
      <c r="FX74" s="29"/>
      <c r="FY74" s="29"/>
      <c r="FZ74" s="29"/>
      <c r="GA74" s="29"/>
      <c r="GB74" s="29"/>
      <c r="GC74" s="29"/>
      <c r="GD74" s="29"/>
      <c r="GE74" s="29"/>
      <c r="GF74" s="29"/>
      <c r="GG74" s="29"/>
      <c r="GH74" s="29"/>
      <c r="GI74" s="29"/>
      <c r="GJ74" s="29"/>
      <c r="GK74" s="29"/>
      <c r="GL74" s="29"/>
      <c r="GM74" s="29"/>
      <c r="GN74" s="29"/>
      <c r="GO74" s="29"/>
      <c r="GP74" s="29"/>
      <c r="GQ74" s="29"/>
      <c r="GR74" s="29"/>
      <c r="GS74" s="29"/>
      <c r="GT74" s="29"/>
      <c r="GU74" s="29"/>
      <c r="GV74" s="29"/>
      <c r="GW74" s="29"/>
      <c r="GX74" s="29"/>
      <c r="GY74" s="29"/>
      <c r="GZ74" s="29"/>
      <c r="HA74" s="29"/>
      <c r="HB74" s="29"/>
      <c r="HC74" s="29"/>
      <c r="HD74" s="29"/>
      <c r="HE74" s="29"/>
      <c r="HF74" s="29"/>
      <c r="HG74" s="29"/>
      <c r="HH74" s="29"/>
      <c r="HI74" s="29"/>
      <c r="HJ74" s="29"/>
      <c r="HK74" s="29"/>
      <c r="HL74" s="29"/>
      <c r="HM74" s="29"/>
      <c r="HN74" s="29"/>
      <c r="HO74" s="29"/>
      <c r="HP74" s="29"/>
      <c r="HQ74" s="29"/>
      <c r="HR74" s="29"/>
      <c r="HS74" s="29"/>
      <c r="HT74" s="29"/>
      <c r="HU74" s="29"/>
      <c r="HV74" s="29"/>
      <c r="HW74" s="29"/>
      <c r="HX74" s="29"/>
      <c r="HY74" s="29"/>
      <c r="HZ74" s="29"/>
      <c r="IA74" s="29"/>
      <c r="IB74" s="29"/>
      <c r="IC74" s="29"/>
      <c r="ID74" s="29"/>
      <c r="IE74" s="29"/>
      <c r="IF74" s="29"/>
      <c r="IG74" s="29"/>
      <c r="IH74" s="29"/>
      <c r="II74" s="29"/>
      <c r="IJ74" s="29"/>
      <c r="IK74" s="29"/>
      <c r="IL74" s="29"/>
      <c r="IM74" s="29"/>
      <c r="IN74" s="29"/>
      <c r="IO74" s="29"/>
      <c r="IP74" s="29"/>
      <c r="IQ74" s="29"/>
      <c r="IR74" s="29"/>
      <c r="IS74" s="29"/>
      <c r="IT74" s="29"/>
      <c r="IU74" s="29"/>
      <c r="IV74" s="29"/>
      <c r="IW74" s="29"/>
      <c r="IX74" s="29"/>
    </row>
    <row r="75" spans="1:258" x14ac:dyDescent="0.2">
      <c r="A75" s="12" t="s">
        <v>19</v>
      </c>
      <c r="B75" s="12"/>
      <c r="M75" s="29"/>
      <c r="N75" s="29"/>
      <c r="O75" s="29"/>
      <c r="P75" s="29"/>
      <c r="Q75" s="29"/>
      <c r="R75" s="30"/>
      <c r="S75" s="29"/>
      <c r="T75" s="29"/>
      <c r="U75" s="29"/>
      <c r="V75" s="29"/>
      <c r="W75" s="29"/>
      <c r="X75" s="29"/>
      <c r="Y75" s="29"/>
      <c r="Z75" s="29"/>
      <c r="AB75" s="29"/>
      <c r="AC75" s="29"/>
      <c r="AD75" s="29"/>
      <c r="AE75" s="29"/>
      <c r="AF75" s="29"/>
    </row>
    <row r="76" spans="1:258" x14ac:dyDescent="0.2">
      <c r="A76" s="12" t="s">
        <v>20</v>
      </c>
      <c r="B76" s="12"/>
      <c r="M76" s="29"/>
      <c r="N76" s="29"/>
      <c r="O76" s="29"/>
      <c r="P76" s="29"/>
      <c r="Q76" s="29"/>
      <c r="R76" s="30"/>
      <c r="S76" s="29"/>
      <c r="T76" s="29"/>
      <c r="U76" s="29"/>
      <c r="V76" s="29"/>
      <c r="W76" s="29"/>
      <c r="X76" s="29"/>
      <c r="Y76" s="29"/>
      <c r="Z76" s="29"/>
      <c r="AB76" s="29"/>
      <c r="AC76" s="29"/>
      <c r="AD76" s="29"/>
      <c r="AE76" s="29"/>
      <c r="AF76" s="29"/>
    </row>
    <row r="77" spans="1:258" x14ac:dyDescent="0.2">
      <c r="A77" s="12" t="s">
        <v>94</v>
      </c>
      <c r="B77" s="12"/>
      <c r="M77" s="29"/>
      <c r="N77" s="29"/>
      <c r="O77" s="29"/>
      <c r="P77" s="29"/>
      <c r="Q77" s="29"/>
      <c r="R77" s="30"/>
      <c r="S77" s="29"/>
      <c r="T77" s="29"/>
      <c r="U77" s="29"/>
      <c r="V77" s="29"/>
      <c r="W77" s="29"/>
      <c r="X77" s="29"/>
      <c r="Y77" s="29"/>
      <c r="Z77" s="29"/>
      <c r="AB77" s="29"/>
      <c r="AC77" s="29"/>
      <c r="AD77" s="29"/>
      <c r="AE77" s="29"/>
      <c r="AF77" s="29"/>
    </row>
    <row r="78" spans="1:258" x14ac:dyDescent="0.2">
      <c r="A78" s="12" t="s">
        <v>95</v>
      </c>
      <c r="B78" s="12"/>
      <c r="M78" s="29"/>
      <c r="N78" s="29"/>
      <c r="O78" s="29"/>
      <c r="P78" s="29"/>
      <c r="Q78" s="29"/>
      <c r="R78" s="30"/>
      <c r="S78" s="29"/>
      <c r="T78" s="29"/>
      <c r="U78" s="29"/>
      <c r="V78" s="29"/>
      <c r="W78" s="29"/>
      <c r="X78" s="29"/>
      <c r="Y78" s="29"/>
      <c r="Z78" s="29"/>
      <c r="AB78" s="29"/>
      <c r="AC78" s="29"/>
      <c r="AD78" s="29"/>
      <c r="AE78" s="29"/>
      <c r="AF78" s="29"/>
    </row>
    <row r="79" spans="1:258" x14ac:dyDescent="0.2">
      <c r="A79" s="12" t="s">
        <v>96</v>
      </c>
      <c r="B79" s="12"/>
      <c r="M79" s="29"/>
      <c r="N79" s="29"/>
      <c r="O79" s="29"/>
      <c r="P79" s="29"/>
      <c r="Q79" s="29"/>
      <c r="R79" s="30"/>
      <c r="S79" s="29"/>
      <c r="T79" s="29"/>
      <c r="U79" s="29"/>
      <c r="V79" s="29"/>
      <c r="W79" s="29"/>
      <c r="X79" s="29"/>
      <c r="Y79" s="29"/>
      <c r="Z79" s="29"/>
      <c r="AB79" s="29"/>
      <c r="AC79" s="29"/>
      <c r="AD79" s="29"/>
      <c r="AE79" s="29"/>
      <c r="AF79" s="29"/>
    </row>
    <row r="80" spans="1:258" x14ac:dyDescent="0.2">
      <c r="B80" s="12"/>
      <c r="M80" s="29"/>
      <c r="N80" s="29"/>
      <c r="O80" s="29"/>
      <c r="P80" s="29"/>
      <c r="Q80" s="29"/>
      <c r="R80" s="30"/>
      <c r="S80" s="29"/>
      <c r="T80" s="29"/>
      <c r="U80" s="29"/>
      <c r="V80" s="29"/>
      <c r="W80" s="29"/>
      <c r="X80" s="29"/>
      <c r="Y80" s="29"/>
      <c r="Z80" s="29"/>
      <c r="AB80" s="29"/>
      <c r="AC80" s="29"/>
      <c r="AD80" s="29"/>
      <c r="AE80" s="29"/>
      <c r="AF80" s="29"/>
    </row>
    <row r="81" spans="1:32" x14ac:dyDescent="0.2">
      <c r="A81" s="29" t="s">
        <v>13</v>
      </c>
      <c r="C81"/>
      <c r="D81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30"/>
      <c r="S81" s="29"/>
      <c r="T81" s="29"/>
      <c r="U81" s="29"/>
      <c r="V81" s="29"/>
      <c r="W81" s="29"/>
      <c r="X81" s="29"/>
      <c r="Y81" s="29"/>
      <c r="Z81" s="29"/>
      <c r="AB81" s="29"/>
      <c r="AC81" s="29"/>
      <c r="AD81" s="29"/>
      <c r="AE81" s="29"/>
      <c r="AF81" s="29"/>
    </row>
    <row r="82" spans="1:32" x14ac:dyDescent="0.2">
      <c r="A82"/>
      <c r="B82"/>
      <c r="C82"/>
      <c r="D82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30"/>
      <c r="S82" s="29"/>
      <c r="T82" s="29"/>
      <c r="U82" s="29"/>
      <c r="V82" s="29"/>
      <c r="W82" s="29"/>
      <c r="X82" s="29"/>
      <c r="Y82" s="29"/>
      <c r="Z82" s="29"/>
      <c r="AB82" s="29"/>
      <c r="AC82" s="29"/>
      <c r="AD82" s="29"/>
      <c r="AE82" s="29"/>
      <c r="AF82" s="29"/>
    </row>
    <row r="83" spans="1:32" x14ac:dyDescent="0.2"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30"/>
      <c r="S83" s="29"/>
      <c r="T83" s="29"/>
      <c r="U83" s="29"/>
      <c r="V83" s="29"/>
      <c r="W83" s="29"/>
      <c r="X83" s="29"/>
      <c r="Y83" s="29"/>
      <c r="Z83" s="29"/>
      <c r="AB83" s="29"/>
      <c r="AC83" s="29"/>
      <c r="AD83" s="29"/>
      <c r="AE83" s="29"/>
      <c r="AF83" s="29"/>
    </row>
    <row r="84" spans="1:32" x14ac:dyDescent="0.2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30"/>
      <c r="S84" s="29"/>
      <c r="T84" s="29"/>
      <c r="U84" s="29"/>
      <c r="V84" s="29"/>
      <c r="W84" s="29"/>
      <c r="X84" s="29"/>
      <c r="Y84" s="29"/>
      <c r="Z84" s="29"/>
      <c r="AB84" s="29"/>
      <c r="AC84" s="29"/>
      <c r="AD84" s="29"/>
      <c r="AE84" s="29"/>
      <c r="AF84" s="29"/>
    </row>
    <row r="143" spans="2:4" ht="13.5" x14ac:dyDescent="0.25">
      <c r="B143" s="2"/>
      <c r="C143" s="3"/>
      <c r="D143" s="3"/>
    </row>
    <row r="144" spans="2:4" ht="13.5" x14ac:dyDescent="0.25">
      <c r="B144" s="2"/>
      <c r="C144" s="3"/>
      <c r="D144" s="3"/>
    </row>
    <row r="145" spans="2:4" ht="13.5" x14ac:dyDescent="0.25">
      <c r="B145" s="2"/>
      <c r="C145" s="3"/>
      <c r="D145" s="3"/>
    </row>
    <row r="146" spans="2:4" ht="13.5" x14ac:dyDescent="0.25">
      <c r="B146" s="2"/>
      <c r="C146" s="3"/>
      <c r="D146" s="3"/>
    </row>
    <row r="147" spans="2:4" ht="13.5" x14ac:dyDescent="0.25">
      <c r="B147" s="2"/>
      <c r="C147" s="3"/>
      <c r="D147" s="3"/>
    </row>
    <row r="148" spans="2:4" ht="13.5" x14ac:dyDescent="0.25">
      <c r="B148" s="2"/>
      <c r="C148" s="3"/>
      <c r="D148" s="3"/>
    </row>
    <row r="149" spans="2:4" ht="13.5" x14ac:dyDescent="0.25">
      <c r="B149" s="2"/>
      <c r="C149" s="3"/>
      <c r="D149" s="3"/>
    </row>
    <row r="150" spans="2:4" ht="13.5" x14ac:dyDescent="0.25">
      <c r="B150" s="2"/>
      <c r="C150" s="3"/>
      <c r="D150" s="3"/>
    </row>
    <row r="151" spans="2:4" ht="13.5" x14ac:dyDescent="0.25">
      <c r="B151" s="2"/>
      <c r="C151" s="1"/>
      <c r="D151" s="1"/>
    </row>
    <row r="152" spans="2:4" ht="13.5" x14ac:dyDescent="0.25">
      <c r="B152" s="2"/>
      <c r="C152" s="1"/>
      <c r="D152" s="1"/>
    </row>
    <row r="153" spans="2:4" ht="13.5" x14ac:dyDescent="0.25">
      <c r="B153" s="2"/>
      <c r="C153" s="3"/>
      <c r="D153" s="3"/>
    </row>
    <row r="154" spans="2:4" ht="13.5" x14ac:dyDescent="0.25">
      <c r="B154" s="2"/>
      <c r="C154" s="3"/>
      <c r="D154" s="3"/>
    </row>
    <row r="155" spans="2:4" ht="13.5" x14ac:dyDescent="0.25">
      <c r="B155" s="2"/>
      <c r="C155" s="3"/>
      <c r="D155" s="3"/>
    </row>
    <row r="156" spans="2:4" ht="13.5" x14ac:dyDescent="0.25">
      <c r="B156" s="2"/>
      <c r="C156" s="3"/>
      <c r="D156" s="3"/>
    </row>
    <row r="157" spans="2:4" ht="13.5" x14ac:dyDescent="0.25">
      <c r="B157" s="2"/>
      <c r="C157" s="3"/>
      <c r="D157" s="3"/>
    </row>
    <row r="158" spans="2:4" ht="13.5" x14ac:dyDescent="0.25">
      <c r="B158" s="2"/>
      <c r="C158" s="3"/>
      <c r="D158" s="3"/>
    </row>
    <row r="159" spans="2:4" ht="13.5" x14ac:dyDescent="0.25">
      <c r="B159" s="2"/>
      <c r="C159" s="3"/>
      <c r="D159" s="3"/>
    </row>
    <row r="160" spans="2:4" ht="13.5" x14ac:dyDescent="0.25">
      <c r="B160" s="2"/>
      <c r="C160" s="3"/>
      <c r="D160" s="3"/>
    </row>
    <row r="161" spans="2:4" ht="13.5" x14ac:dyDescent="0.25">
      <c r="B161" s="2"/>
      <c r="C161" s="3"/>
      <c r="D161" s="3"/>
    </row>
    <row r="162" spans="2:4" ht="13.5" x14ac:dyDescent="0.25">
      <c r="B162" s="2"/>
      <c r="C162" s="3"/>
      <c r="D162" s="3"/>
    </row>
    <row r="163" spans="2:4" ht="13.5" x14ac:dyDescent="0.25">
      <c r="B163" s="2"/>
      <c r="C163" s="3"/>
      <c r="D163" s="3"/>
    </row>
    <row r="164" spans="2:4" ht="13.5" x14ac:dyDescent="0.25">
      <c r="B164" s="2"/>
      <c r="C164" s="3"/>
      <c r="D164" s="3"/>
    </row>
    <row r="165" spans="2:4" ht="13.5" x14ac:dyDescent="0.25">
      <c r="B165" s="2"/>
      <c r="C165" s="3"/>
      <c r="D165" s="3"/>
    </row>
    <row r="166" spans="2:4" ht="13.5" x14ac:dyDescent="0.25">
      <c r="B166" s="2"/>
      <c r="C166" s="3"/>
      <c r="D166" s="3"/>
    </row>
    <row r="167" spans="2:4" ht="13.5" x14ac:dyDescent="0.25">
      <c r="B167" s="2"/>
      <c r="C167" s="3"/>
      <c r="D167" s="3"/>
    </row>
    <row r="168" spans="2:4" ht="13.5" x14ac:dyDescent="0.25">
      <c r="B168" s="2"/>
      <c r="C168" s="3"/>
      <c r="D168" s="3"/>
    </row>
    <row r="169" spans="2:4" ht="13.5" x14ac:dyDescent="0.25">
      <c r="B169" s="2"/>
      <c r="C169" s="3"/>
      <c r="D169" s="3"/>
    </row>
    <row r="170" spans="2:4" ht="13.5" x14ac:dyDescent="0.25">
      <c r="B170" s="2"/>
      <c r="C170" s="3"/>
      <c r="D170" s="3"/>
    </row>
    <row r="171" spans="2:4" ht="13.5" x14ac:dyDescent="0.25">
      <c r="B171" s="2"/>
      <c r="C171" s="3"/>
      <c r="D171" s="3"/>
    </row>
    <row r="172" spans="2:4" ht="13.5" x14ac:dyDescent="0.25">
      <c r="B172" s="2"/>
      <c r="C172" s="3"/>
      <c r="D172" s="3"/>
    </row>
    <row r="173" spans="2:4" ht="13.5" x14ac:dyDescent="0.25">
      <c r="B173" s="2"/>
      <c r="C173" s="3"/>
      <c r="D173" s="3"/>
    </row>
    <row r="174" spans="2:4" ht="13.5" x14ac:dyDescent="0.25">
      <c r="B174" s="2"/>
      <c r="C174" s="3"/>
      <c r="D174" s="3"/>
    </row>
    <row r="175" spans="2:4" ht="13.5" x14ac:dyDescent="0.25">
      <c r="B175" s="2"/>
      <c r="C175" s="3"/>
      <c r="D175" s="3"/>
    </row>
    <row r="176" spans="2:4" ht="13.5" x14ac:dyDescent="0.25">
      <c r="B176" s="2"/>
      <c r="C176" s="3"/>
      <c r="D176" s="3"/>
    </row>
    <row r="177" spans="2:4" ht="13.5" x14ac:dyDescent="0.25">
      <c r="B177" s="2"/>
      <c r="C177" s="3"/>
      <c r="D177" s="3"/>
    </row>
    <row r="178" spans="2:4" ht="13.5" x14ac:dyDescent="0.25">
      <c r="B178" s="2"/>
      <c r="C178" s="3"/>
      <c r="D178" s="3"/>
    </row>
    <row r="179" spans="2:4" ht="13.5" x14ac:dyDescent="0.25">
      <c r="B179" s="2"/>
      <c r="C179" s="3"/>
      <c r="D179" s="3"/>
    </row>
    <row r="180" spans="2:4" ht="13.5" x14ac:dyDescent="0.25">
      <c r="B180" s="2"/>
      <c r="C180" s="3"/>
      <c r="D180" s="3"/>
    </row>
    <row r="181" spans="2:4" ht="13.5" x14ac:dyDescent="0.25">
      <c r="B181" s="2"/>
      <c r="C181" s="3"/>
      <c r="D181" s="3"/>
    </row>
    <row r="182" spans="2:4" ht="13.5" x14ac:dyDescent="0.25">
      <c r="B182" s="2"/>
      <c r="C182" s="3"/>
      <c r="D182" s="3"/>
    </row>
    <row r="183" spans="2:4" ht="13.5" x14ac:dyDescent="0.25">
      <c r="B183" s="2"/>
      <c r="C183" s="3"/>
      <c r="D183" s="3"/>
    </row>
    <row r="184" spans="2:4" ht="13.5" x14ac:dyDescent="0.25">
      <c r="B184" s="2"/>
      <c r="C184" s="3"/>
      <c r="D184" s="3"/>
    </row>
    <row r="185" spans="2:4" ht="13.5" x14ac:dyDescent="0.25">
      <c r="B185" s="2"/>
      <c r="C185" s="3"/>
      <c r="D185" s="3"/>
    </row>
    <row r="186" spans="2:4" ht="13.5" x14ac:dyDescent="0.25">
      <c r="B186" s="2"/>
      <c r="C186" s="3"/>
      <c r="D186" s="3"/>
    </row>
    <row r="187" spans="2:4" ht="13.5" x14ac:dyDescent="0.25">
      <c r="B187" s="2"/>
      <c r="C187" s="3"/>
      <c r="D187" s="3"/>
    </row>
    <row r="188" spans="2:4" ht="13.5" x14ac:dyDescent="0.25">
      <c r="B188" s="2"/>
      <c r="C188" s="3"/>
      <c r="D188" s="3"/>
    </row>
    <row r="189" spans="2:4" ht="13.5" x14ac:dyDescent="0.25">
      <c r="B189" s="2"/>
      <c r="C189" s="3"/>
      <c r="D189" s="3"/>
    </row>
    <row r="190" spans="2:4" ht="13.5" x14ac:dyDescent="0.25">
      <c r="B190" s="2"/>
      <c r="C190" s="1"/>
      <c r="D190" s="1"/>
    </row>
    <row r="191" spans="2:4" ht="13.5" x14ac:dyDescent="0.25">
      <c r="B191" s="2"/>
      <c r="C191" s="3"/>
      <c r="D191" s="3"/>
    </row>
    <row r="192" spans="2:4" ht="13.5" x14ac:dyDescent="0.25">
      <c r="B192" s="2"/>
      <c r="C192" s="3"/>
      <c r="D192" s="3"/>
    </row>
    <row r="193" spans="2:4" ht="13.5" x14ac:dyDescent="0.25">
      <c r="B193" s="2"/>
      <c r="C193" s="3"/>
      <c r="D193" s="3"/>
    </row>
    <row r="194" spans="2:4" ht="13.5" x14ac:dyDescent="0.25">
      <c r="B194" s="2"/>
      <c r="C194" s="3"/>
      <c r="D194" s="3"/>
    </row>
    <row r="195" spans="2:4" ht="13.5" x14ac:dyDescent="0.25">
      <c r="B195" s="2"/>
      <c r="C195" s="3"/>
      <c r="D195" s="3"/>
    </row>
    <row r="196" spans="2:4" ht="13.5" x14ac:dyDescent="0.25">
      <c r="B196" s="2"/>
      <c r="C196" s="3"/>
      <c r="D196" s="3"/>
    </row>
    <row r="197" spans="2:4" ht="13.5" x14ac:dyDescent="0.25">
      <c r="B197" s="2"/>
      <c r="C197" s="3"/>
      <c r="D197" s="3"/>
    </row>
    <row r="198" spans="2:4" ht="13.5" x14ac:dyDescent="0.25">
      <c r="B198" s="2"/>
      <c r="C198" s="3"/>
      <c r="D198" s="3"/>
    </row>
    <row r="199" spans="2:4" ht="13.5" x14ac:dyDescent="0.25">
      <c r="B199" s="2"/>
      <c r="C199" s="3"/>
      <c r="D199" s="3"/>
    </row>
    <row r="200" spans="2:4" ht="13.5" x14ac:dyDescent="0.25">
      <c r="B200" s="2"/>
      <c r="C200" s="3"/>
      <c r="D200" s="3"/>
    </row>
    <row r="201" spans="2:4" ht="13.5" x14ac:dyDescent="0.25">
      <c r="B201" s="2"/>
      <c r="C201" s="3"/>
      <c r="D201" s="3"/>
    </row>
    <row r="202" spans="2:4" ht="13.5" x14ac:dyDescent="0.25">
      <c r="B202" s="2"/>
      <c r="C202" s="3"/>
      <c r="D202" s="3"/>
    </row>
    <row r="203" spans="2:4" ht="13.5" x14ac:dyDescent="0.25">
      <c r="B203" s="2"/>
      <c r="C203" s="3"/>
      <c r="D203" s="3"/>
    </row>
    <row r="204" spans="2:4" ht="13.5" x14ac:dyDescent="0.25">
      <c r="B204" s="2"/>
      <c r="C204" s="3"/>
      <c r="D204" s="3"/>
    </row>
    <row r="205" spans="2:4" ht="13.5" x14ac:dyDescent="0.25">
      <c r="B205" s="2"/>
      <c r="C205" s="3"/>
      <c r="D205" s="3"/>
    </row>
    <row r="206" spans="2:4" ht="13.5" x14ac:dyDescent="0.25">
      <c r="B206" s="2"/>
      <c r="C206" s="3"/>
      <c r="D206" s="3"/>
    </row>
    <row r="207" spans="2:4" ht="13.5" x14ac:dyDescent="0.25">
      <c r="B207" s="2"/>
      <c r="C207" s="3"/>
      <c r="D207" s="3"/>
    </row>
    <row r="208" spans="2:4" ht="13.5" x14ac:dyDescent="0.25">
      <c r="B208" s="2"/>
      <c r="C208" s="3"/>
      <c r="D208" s="3"/>
    </row>
    <row r="209" spans="2:4" ht="13.5" x14ac:dyDescent="0.25">
      <c r="B209" s="2"/>
      <c r="C209" s="3"/>
      <c r="D209" s="3"/>
    </row>
    <row r="210" spans="2:4" ht="13.5" x14ac:dyDescent="0.25">
      <c r="B210" s="2"/>
      <c r="C210" s="3"/>
      <c r="D210" s="3"/>
    </row>
    <row r="211" spans="2:4" ht="13.5" x14ac:dyDescent="0.25">
      <c r="B211" s="2"/>
      <c r="C211" s="1"/>
      <c r="D211" s="1"/>
    </row>
    <row r="212" spans="2:4" ht="13.5" x14ac:dyDescent="0.25">
      <c r="B212" s="2"/>
      <c r="C212" s="3"/>
      <c r="D212" s="3"/>
    </row>
    <row r="213" spans="2:4" ht="13.5" x14ac:dyDescent="0.25">
      <c r="B213" s="2"/>
      <c r="C213" s="1"/>
      <c r="D213" s="1"/>
    </row>
    <row r="214" spans="2:4" ht="13.5" x14ac:dyDescent="0.25">
      <c r="B214" s="2"/>
      <c r="C214" s="3"/>
      <c r="D214" s="3"/>
    </row>
    <row r="215" spans="2:4" ht="13.5" x14ac:dyDescent="0.25">
      <c r="B215" s="2"/>
      <c r="C215" s="1"/>
      <c r="D215" s="1"/>
    </row>
    <row r="216" spans="2:4" ht="13.5" x14ac:dyDescent="0.25">
      <c r="B216" s="2"/>
      <c r="C216" s="3"/>
      <c r="D216" s="3"/>
    </row>
    <row r="217" spans="2:4" ht="13.5" x14ac:dyDescent="0.25">
      <c r="B217" s="2"/>
      <c r="C217" s="3"/>
      <c r="D217" s="3"/>
    </row>
    <row r="218" spans="2:4" ht="13.5" x14ac:dyDescent="0.25">
      <c r="B218" s="2"/>
      <c r="C218" s="3"/>
      <c r="D218" s="3"/>
    </row>
    <row r="219" spans="2:4" ht="13.5" x14ac:dyDescent="0.25">
      <c r="B219" s="2"/>
      <c r="C219" s="3"/>
      <c r="D219" s="3"/>
    </row>
    <row r="220" spans="2:4" ht="13.5" x14ac:dyDescent="0.25">
      <c r="B220" s="2"/>
      <c r="C220" s="3"/>
      <c r="D220" s="3"/>
    </row>
    <row r="221" spans="2:4" ht="13.5" x14ac:dyDescent="0.25">
      <c r="B221" s="2"/>
      <c r="C221" s="3"/>
      <c r="D221" s="3"/>
    </row>
    <row r="222" spans="2:4" ht="13.5" x14ac:dyDescent="0.25">
      <c r="B222" s="2"/>
      <c r="C222" s="3"/>
      <c r="D222" s="3"/>
    </row>
    <row r="223" spans="2:4" ht="13.5" x14ac:dyDescent="0.25">
      <c r="B223" s="2"/>
      <c r="C223" s="3"/>
      <c r="D223" s="3"/>
    </row>
    <row r="224" spans="2:4" ht="13.5" x14ac:dyDescent="0.25">
      <c r="B224" s="2"/>
      <c r="C224" s="3"/>
      <c r="D224" s="3"/>
    </row>
    <row r="225" spans="2:4" ht="13.5" x14ac:dyDescent="0.25">
      <c r="B225" s="2"/>
      <c r="C225" s="1"/>
      <c r="D225" s="1"/>
    </row>
    <row r="226" spans="2:4" ht="13.5" x14ac:dyDescent="0.25">
      <c r="B226" s="2"/>
      <c r="C226" s="3"/>
      <c r="D226" s="3"/>
    </row>
    <row r="227" spans="2:4" ht="13.5" x14ac:dyDescent="0.25">
      <c r="B227" s="2"/>
      <c r="C227" s="3"/>
      <c r="D227" s="3"/>
    </row>
    <row r="228" spans="2:4" ht="13.5" x14ac:dyDescent="0.25">
      <c r="B228" s="2"/>
      <c r="C228" s="3"/>
      <c r="D228" s="3"/>
    </row>
    <row r="229" spans="2:4" ht="13.5" x14ac:dyDescent="0.25">
      <c r="B229" s="2"/>
      <c r="C229" s="3"/>
      <c r="D229" s="3"/>
    </row>
    <row r="230" spans="2:4" ht="13.5" x14ac:dyDescent="0.25">
      <c r="B230" s="2"/>
      <c r="C230" s="3"/>
      <c r="D230" s="3"/>
    </row>
    <row r="231" spans="2:4" ht="13.5" x14ac:dyDescent="0.25">
      <c r="B231" s="2"/>
      <c r="C231" s="3"/>
      <c r="D231" s="3"/>
    </row>
    <row r="232" spans="2:4" ht="13.5" x14ac:dyDescent="0.25">
      <c r="B232" s="2"/>
      <c r="C232" s="3"/>
      <c r="D232" s="3"/>
    </row>
    <row r="233" spans="2:4" ht="13.5" x14ac:dyDescent="0.25">
      <c r="B233" s="2"/>
      <c r="C233" s="3"/>
      <c r="D233" s="3"/>
    </row>
    <row r="234" spans="2:4" ht="13.5" x14ac:dyDescent="0.25">
      <c r="B234" s="2"/>
      <c r="C234" s="3"/>
      <c r="D234" s="3"/>
    </row>
    <row r="235" spans="2:4" ht="13.5" x14ac:dyDescent="0.25">
      <c r="B235" s="2"/>
      <c r="C235" s="3"/>
      <c r="D235" s="3"/>
    </row>
    <row r="236" spans="2:4" ht="13.5" x14ac:dyDescent="0.25">
      <c r="B236" s="2"/>
      <c r="C236" s="3"/>
      <c r="D236" s="3"/>
    </row>
    <row r="237" spans="2:4" ht="13.5" x14ac:dyDescent="0.25">
      <c r="B237" s="2"/>
      <c r="C237" s="3"/>
      <c r="D237" s="3"/>
    </row>
    <row r="238" spans="2:4" ht="13.5" x14ac:dyDescent="0.25">
      <c r="B238" s="2"/>
      <c r="C238" s="3"/>
      <c r="D238" s="3"/>
    </row>
    <row r="239" spans="2:4" ht="13.5" x14ac:dyDescent="0.25">
      <c r="B239" s="2"/>
      <c r="C239" s="3"/>
      <c r="D239" s="3"/>
    </row>
    <row r="240" spans="2:4" ht="13.5" x14ac:dyDescent="0.25">
      <c r="B240" s="2"/>
      <c r="C240" s="3"/>
      <c r="D240" s="3"/>
    </row>
    <row r="241" spans="2:4" ht="13.5" x14ac:dyDescent="0.25">
      <c r="B241" s="2"/>
      <c r="C241" s="3"/>
      <c r="D241" s="3"/>
    </row>
    <row r="242" spans="2:4" ht="13.5" x14ac:dyDescent="0.25">
      <c r="B242" s="2"/>
      <c r="C242" s="3"/>
      <c r="D242" s="3"/>
    </row>
    <row r="243" spans="2:4" ht="13.5" x14ac:dyDescent="0.25">
      <c r="B243" s="2"/>
      <c r="C243" s="3"/>
      <c r="D243" s="3"/>
    </row>
    <row r="244" spans="2:4" ht="13.5" x14ac:dyDescent="0.25">
      <c r="B244" s="2"/>
      <c r="C244" s="3"/>
      <c r="D244" s="3"/>
    </row>
    <row r="245" spans="2:4" ht="13.5" x14ac:dyDescent="0.25">
      <c r="B245" s="2"/>
      <c r="C245" s="3"/>
      <c r="D245" s="3"/>
    </row>
    <row r="246" spans="2:4" ht="13.5" x14ac:dyDescent="0.25">
      <c r="B246" s="2"/>
      <c r="C246" s="1"/>
      <c r="D246" s="1"/>
    </row>
    <row r="247" spans="2:4" ht="13.5" x14ac:dyDescent="0.25">
      <c r="B247" s="2"/>
      <c r="C247" s="3"/>
      <c r="D247" s="3"/>
    </row>
    <row r="248" spans="2:4" ht="13.5" x14ac:dyDescent="0.25">
      <c r="B248" s="2"/>
      <c r="C248" s="3"/>
      <c r="D248" s="3"/>
    </row>
    <row r="249" spans="2:4" ht="13.5" x14ac:dyDescent="0.25">
      <c r="B249" s="2"/>
      <c r="C249" s="1"/>
      <c r="D249" s="1"/>
    </row>
    <row r="250" spans="2:4" ht="13.5" x14ac:dyDescent="0.25">
      <c r="B250" s="2"/>
      <c r="C250" s="3"/>
      <c r="D250" s="3"/>
    </row>
    <row r="251" spans="2:4" ht="13.5" x14ac:dyDescent="0.25">
      <c r="B251" s="2"/>
      <c r="C251" s="3"/>
      <c r="D251" s="3"/>
    </row>
    <row r="252" spans="2:4" ht="13.5" x14ac:dyDescent="0.25">
      <c r="B252" s="2"/>
      <c r="C252" s="3"/>
      <c r="D252" s="3"/>
    </row>
    <row r="253" spans="2:4" ht="13.5" x14ac:dyDescent="0.25">
      <c r="B253" s="2"/>
      <c r="C253" s="3"/>
      <c r="D253" s="3"/>
    </row>
    <row r="254" spans="2:4" ht="13.5" x14ac:dyDescent="0.25">
      <c r="B254" s="2"/>
      <c r="C254" s="3"/>
      <c r="D254" s="3"/>
    </row>
    <row r="255" spans="2:4" ht="13.5" x14ac:dyDescent="0.25">
      <c r="B255" s="2"/>
      <c r="C255" s="3"/>
      <c r="D255" s="3"/>
    </row>
    <row r="256" spans="2:4" ht="13.5" x14ac:dyDescent="0.25">
      <c r="B256" s="2"/>
      <c r="C256" s="3"/>
      <c r="D256" s="3"/>
    </row>
    <row r="257" spans="2:4" ht="13.5" x14ac:dyDescent="0.25">
      <c r="B257" s="2"/>
      <c r="C257" s="3"/>
      <c r="D257" s="3"/>
    </row>
    <row r="258" spans="2:4" ht="13.5" x14ac:dyDescent="0.25">
      <c r="B258" s="2"/>
      <c r="C258" s="3"/>
      <c r="D258" s="3"/>
    </row>
    <row r="259" spans="2:4" ht="13.5" x14ac:dyDescent="0.25">
      <c r="B259" s="2"/>
      <c r="C259" s="3"/>
      <c r="D259" s="3"/>
    </row>
    <row r="260" spans="2:4" ht="13.5" x14ac:dyDescent="0.25">
      <c r="B260" s="2"/>
      <c r="C260" s="3"/>
      <c r="D260" s="3"/>
    </row>
    <row r="261" spans="2:4" ht="13.5" x14ac:dyDescent="0.25">
      <c r="B261" s="2"/>
      <c r="C261" s="3"/>
      <c r="D261" s="3"/>
    </row>
    <row r="262" spans="2:4" ht="13.5" x14ac:dyDescent="0.25">
      <c r="B262" s="2"/>
      <c r="C262" s="3"/>
      <c r="D262" s="3"/>
    </row>
    <row r="263" spans="2:4" ht="13.5" x14ac:dyDescent="0.25">
      <c r="B263" s="2"/>
      <c r="C263" s="3"/>
      <c r="D263" s="3"/>
    </row>
    <row r="264" spans="2:4" ht="13.5" x14ac:dyDescent="0.25">
      <c r="B264" s="2"/>
      <c r="C264" s="3"/>
      <c r="D264" s="3"/>
    </row>
    <row r="265" spans="2:4" ht="13.5" x14ac:dyDescent="0.25">
      <c r="B265" s="2"/>
      <c r="C265" s="3"/>
      <c r="D265" s="3"/>
    </row>
    <row r="266" spans="2:4" ht="13.5" x14ac:dyDescent="0.25">
      <c r="B266" s="2"/>
      <c r="C266" s="3"/>
      <c r="D266" s="3"/>
    </row>
    <row r="267" spans="2:4" ht="13.5" x14ac:dyDescent="0.25">
      <c r="B267" s="2"/>
      <c r="C267" s="3"/>
      <c r="D267" s="3"/>
    </row>
    <row r="268" spans="2:4" ht="13.5" x14ac:dyDescent="0.25">
      <c r="B268" s="2"/>
      <c r="C268" s="3"/>
      <c r="D268" s="3"/>
    </row>
    <row r="269" spans="2:4" ht="13.5" x14ac:dyDescent="0.25">
      <c r="B269" s="2"/>
      <c r="C269" s="3"/>
      <c r="D269" s="3"/>
    </row>
    <row r="270" spans="2:4" ht="13.5" x14ac:dyDescent="0.25">
      <c r="B270" s="2"/>
      <c r="C270" s="3"/>
      <c r="D270" s="3"/>
    </row>
    <row r="271" spans="2:4" ht="13.5" x14ac:dyDescent="0.25">
      <c r="B271" s="2"/>
      <c r="C271" s="3"/>
      <c r="D271" s="3"/>
    </row>
    <row r="272" spans="2:4" ht="13.5" x14ac:dyDescent="0.25">
      <c r="B272" s="2"/>
      <c r="C272" s="3"/>
      <c r="D272" s="3"/>
    </row>
    <row r="273" spans="2:4" ht="13.5" x14ac:dyDescent="0.25">
      <c r="B273" s="2"/>
      <c r="C273" s="3"/>
      <c r="D273" s="3"/>
    </row>
    <row r="274" spans="2:4" ht="13.5" x14ac:dyDescent="0.25">
      <c r="B274" s="2"/>
      <c r="C274" s="3"/>
      <c r="D274" s="3"/>
    </row>
    <row r="275" spans="2:4" ht="13.5" x14ac:dyDescent="0.25">
      <c r="B275" s="2"/>
      <c r="C275" s="1"/>
      <c r="D275" s="1"/>
    </row>
    <row r="276" spans="2:4" ht="13.5" x14ac:dyDescent="0.25">
      <c r="B276" s="2"/>
      <c r="C276" s="3"/>
      <c r="D276" s="3"/>
    </row>
    <row r="277" spans="2:4" ht="13.5" x14ac:dyDescent="0.25">
      <c r="B277" s="2"/>
      <c r="C277" s="3"/>
      <c r="D277" s="3"/>
    </row>
    <row r="278" spans="2:4" ht="13.5" x14ac:dyDescent="0.25">
      <c r="B278" s="2"/>
      <c r="C278" s="3"/>
      <c r="D278" s="3"/>
    </row>
    <row r="279" spans="2:4" ht="13.5" x14ac:dyDescent="0.25">
      <c r="B279" s="2"/>
      <c r="C279" s="3"/>
      <c r="D279" s="3"/>
    </row>
    <row r="280" spans="2:4" ht="13.5" x14ac:dyDescent="0.25">
      <c r="B280" s="2"/>
      <c r="C280" s="3"/>
      <c r="D280" s="3"/>
    </row>
    <row r="281" spans="2:4" ht="13.5" x14ac:dyDescent="0.25">
      <c r="B281" s="2"/>
      <c r="C281" s="3"/>
      <c r="D281" s="3"/>
    </row>
    <row r="282" spans="2:4" ht="13.5" x14ac:dyDescent="0.25">
      <c r="B282" s="2"/>
      <c r="C282" s="3"/>
      <c r="D282" s="3"/>
    </row>
    <row r="283" spans="2:4" ht="13.5" x14ac:dyDescent="0.25">
      <c r="B283" s="2"/>
      <c r="C283" s="3"/>
      <c r="D283" s="3"/>
    </row>
    <row r="284" spans="2:4" ht="13.5" x14ac:dyDescent="0.25">
      <c r="B284" s="2"/>
      <c r="C284" s="3"/>
      <c r="D284" s="3"/>
    </row>
    <row r="285" spans="2:4" ht="13.5" x14ac:dyDescent="0.25">
      <c r="B285" s="2"/>
      <c r="C285" s="3"/>
      <c r="D285" s="3"/>
    </row>
    <row r="286" spans="2:4" ht="13.5" x14ac:dyDescent="0.25">
      <c r="B286" s="2"/>
      <c r="C286" s="3"/>
      <c r="D286" s="3"/>
    </row>
    <row r="287" spans="2:4" ht="13.5" x14ac:dyDescent="0.25">
      <c r="B287" s="2"/>
      <c r="C287" s="3"/>
      <c r="D287" s="3"/>
    </row>
    <row r="288" spans="2:4" ht="13.5" x14ac:dyDescent="0.25">
      <c r="B288" s="2"/>
      <c r="C288" s="3"/>
      <c r="D288" s="3"/>
    </row>
    <row r="289" spans="2:4" ht="13.5" x14ac:dyDescent="0.25">
      <c r="B289" s="2"/>
      <c r="C289" s="3"/>
      <c r="D289" s="3"/>
    </row>
    <row r="290" spans="2:4" ht="13.5" x14ac:dyDescent="0.25">
      <c r="B290" s="2"/>
      <c r="C290" s="3"/>
      <c r="D290" s="3"/>
    </row>
    <row r="291" spans="2:4" ht="13.5" x14ac:dyDescent="0.25">
      <c r="B291" s="2"/>
      <c r="C291" s="3"/>
      <c r="D291" s="3"/>
    </row>
    <row r="292" spans="2:4" ht="13.5" x14ac:dyDescent="0.25">
      <c r="B292" s="2"/>
      <c r="C292" s="3"/>
      <c r="D292" s="3"/>
    </row>
    <row r="293" spans="2:4" ht="13.5" x14ac:dyDescent="0.25">
      <c r="B293" s="2"/>
      <c r="C293" s="3"/>
      <c r="D293" s="3"/>
    </row>
    <row r="294" spans="2:4" ht="13.5" x14ac:dyDescent="0.25">
      <c r="B294" s="2"/>
      <c r="C294" s="3"/>
      <c r="D294" s="3"/>
    </row>
    <row r="295" spans="2:4" ht="13.5" x14ac:dyDescent="0.25">
      <c r="B295" s="2"/>
      <c r="C295" s="3"/>
      <c r="D295" s="3"/>
    </row>
    <row r="296" spans="2:4" ht="13.5" x14ac:dyDescent="0.25">
      <c r="B296" s="2"/>
      <c r="C296" s="3"/>
      <c r="D296" s="3"/>
    </row>
    <row r="297" spans="2:4" ht="13.5" x14ac:dyDescent="0.25">
      <c r="B297" s="2"/>
      <c r="C297" s="3"/>
      <c r="D297" s="3"/>
    </row>
    <row r="298" spans="2:4" ht="13.5" x14ac:dyDescent="0.25">
      <c r="B298" s="2"/>
      <c r="C298" s="3"/>
      <c r="D298" s="3"/>
    </row>
    <row r="299" spans="2:4" ht="13.5" x14ac:dyDescent="0.25">
      <c r="B299" s="2"/>
      <c r="C299" s="3"/>
      <c r="D299" s="3"/>
    </row>
    <row r="300" spans="2:4" ht="13.5" x14ac:dyDescent="0.25">
      <c r="B300" s="2"/>
      <c r="C300" s="3"/>
      <c r="D300" s="3"/>
    </row>
    <row r="301" spans="2:4" ht="13.5" x14ac:dyDescent="0.25">
      <c r="B301" s="2"/>
      <c r="C301" s="3"/>
      <c r="D301" s="3"/>
    </row>
    <row r="302" spans="2:4" ht="13.5" x14ac:dyDescent="0.25">
      <c r="B302" s="2"/>
      <c r="C302" s="3"/>
      <c r="D302" s="3"/>
    </row>
    <row r="303" spans="2:4" ht="13.5" x14ac:dyDescent="0.25">
      <c r="B303" s="4"/>
      <c r="C303" s="3"/>
      <c r="D303" s="3"/>
    </row>
    <row r="304" spans="2:4" ht="13.5" x14ac:dyDescent="0.25">
      <c r="B304" s="2"/>
      <c r="C304" s="3"/>
      <c r="D304" s="3"/>
    </row>
    <row r="305" spans="2:4" ht="13.5" x14ac:dyDescent="0.25">
      <c r="B305" s="2"/>
      <c r="C305" s="3"/>
      <c r="D305" s="3"/>
    </row>
    <row r="306" spans="2:4" ht="13.5" x14ac:dyDescent="0.25">
      <c r="B306" s="2"/>
      <c r="C306" s="3"/>
      <c r="D306" s="3"/>
    </row>
    <row r="307" spans="2:4" ht="13.5" x14ac:dyDescent="0.25">
      <c r="B307" s="2"/>
      <c r="C307" s="3"/>
      <c r="D307" s="3"/>
    </row>
    <row r="308" spans="2:4" ht="13.5" x14ac:dyDescent="0.25">
      <c r="B308" s="2"/>
      <c r="C308" s="1"/>
      <c r="D308" s="1"/>
    </row>
    <row r="309" spans="2:4" ht="13.5" x14ac:dyDescent="0.25">
      <c r="B309" s="2"/>
      <c r="C309" s="3"/>
      <c r="D309" s="3"/>
    </row>
    <row r="310" spans="2:4" ht="13.5" x14ac:dyDescent="0.25">
      <c r="B310" s="2"/>
      <c r="C310" s="3"/>
      <c r="D310" s="3"/>
    </row>
    <row r="311" spans="2:4" ht="13.5" x14ac:dyDescent="0.25">
      <c r="B311" s="2"/>
      <c r="C311" s="3"/>
      <c r="D311" s="3"/>
    </row>
    <row r="312" spans="2:4" ht="13.5" x14ac:dyDescent="0.25">
      <c r="B312" s="2"/>
      <c r="C312" s="3"/>
      <c r="D312" s="3"/>
    </row>
    <row r="313" spans="2:4" ht="13.5" x14ac:dyDescent="0.25">
      <c r="B313" s="2"/>
      <c r="C313" s="3"/>
      <c r="D313" s="3"/>
    </row>
    <row r="314" spans="2:4" x14ac:dyDescent="0.2">
      <c r="B314" s="29"/>
    </row>
  </sheetData>
  <sortState xmlns:xlrd2="http://schemas.microsoft.com/office/spreadsheetml/2017/richdata2" ref="A12:AF44">
    <sortCondition ref="AE12:AE44"/>
  </sortState>
  <mergeCells count="6">
    <mergeCell ref="E9:K9"/>
    <mergeCell ref="O9:Y9"/>
    <mergeCell ref="AC9:AE9"/>
    <mergeCell ref="E47:K47"/>
    <mergeCell ref="O47:Y47"/>
    <mergeCell ref="AC47:AE47"/>
  </mergeCells>
  <phoneticPr fontId="0" type="noConversion"/>
  <pageMargins left="0.39370078740157483" right="0.39370078740157483" top="0" bottom="0" header="0" footer="0"/>
  <pageSetup paperSize="9" scale="55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Tomáš Brotz</dc:creator>
  <cp:keywords/>
  <dc:description/>
  <cp:lastModifiedBy>User</cp:lastModifiedBy>
  <cp:revision>1</cp:revision>
  <cp:lastPrinted>2023-03-18T12:58:14Z</cp:lastPrinted>
  <dcterms:created xsi:type="dcterms:W3CDTF">2001-03-08T09:39:22Z</dcterms:created>
  <dcterms:modified xsi:type="dcterms:W3CDTF">2023-03-20T06:41:42Z</dcterms:modified>
</cp:coreProperties>
</file>